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/>
  <mc:AlternateContent xmlns:mc="http://schemas.openxmlformats.org/markup-compatibility/2006">
    <mc:Choice Requires="x15">
      <x15ac:absPath xmlns:x15ac="http://schemas.microsoft.com/office/spreadsheetml/2010/11/ac" url="C:\Users\em999844\Dropbox\Working_Folder\Paper_Writing\Submitted\NeurIPS2020\MCCE\Reproducibility\"/>
    </mc:Choice>
  </mc:AlternateContent>
  <xr:revisionPtr revIDLastSave="0" documentId="13_ncr:1_{E8683C85-2D3F-4C1C-BC08-5A83B088EC1A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4" i="1" l="1"/>
  <c r="F19" i="1"/>
  <c r="F11" i="1"/>
  <c r="F6" i="1"/>
  <c r="C11" i="1" l="1"/>
  <c r="E11" i="1"/>
  <c r="G11" i="1"/>
  <c r="J11" i="1"/>
  <c r="K11" i="1"/>
  <c r="L11" i="1"/>
  <c r="M11" i="1"/>
  <c r="B11" i="1"/>
  <c r="J6" i="1"/>
  <c r="K6" i="1"/>
  <c r="L6" i="1"/>
  <c r="M6" i="1"/>
  <c r="J19" i="1"/>
  <c r="K19" i="1"/>
  <c r="L19" i="1"/>
  <c r="M19" i="1"/>
  <c r="J24" i="1"/>
  <c r="K24" i="1"/>
  <c r="L24" i="1"/>
  <c r="M24" i="1"/>
  <c r="E24" i="1"/>
  <c r="G24" i="1"/>
  <c r="E19" i="1"/>
  <c r="G19" i="1"/>
  <c r="C6" i="1"/>
  <c r="E6" i="1"/>
  <c r="G6" i="1"/>
  <c r="B6" i="1"/>
  <c r="B24" i="1"/>
  <c r="B19" i="1"/>
  <c r="C19" i="1"/>
  <c r="C24" i="1"/>
  <c r="J12" i="1" l="1"/>
  <c r="J25" i="1"/>
  <c r="D21" i="1"/>
  <c r="D24" i="1" s="1"/>
  <c r="D22" i="1"/>
  <c r="D23" i="1"/>
  <c r="D18" i="1"/>
  <c r="D17" i="1" l="1"/>
  <c r="D16" i="1"/>
  <c r="D19" i="1" s="1"/>
  <c r="D25" i="1" s="1"/>
  <c r="D4" i="1" l="1"/>
  <c r="D5" i="1"/>
  <c r="D8" i="1"/>
  <c r="D9" i="1"/>
  <c r="D10" i="1"/>
  <c r="D3" i="1"/>
  <c r="D6" i="1" s="1"/>
  <c r="D11" i="1" l="1"/>
  <c r="D12" i="1"/>
</calcChain>
</file>

<file path=xl/sharedStrings.xml><?xml version="1.0" encoding="utf-8"?>
<sst xmlns="http://schemas.openxmlformats.org/spreadsheetml/2006/main" count="38" uniqueCount="20">
  <si>
    <t>ColorFeret</t>
  </si>
  <si>
    <t>STD1</t>
  </si>
  <si>
    <t>STD3</t>
  </si>
  <si>
    <t>STD2</t>
  </si>
  <si>
    <t>Cus1</t>
  </si>
  <si>
    <t>Cus2</t>
  </si>
  <si>
    <t>Cus3</t>
  </si>
  <si>
    <t>Train</t>
  </si>
  <si>
    <t>Test</t>
  </si>
  <si>
    <t>Delta</t>
  </si>
  <si>
    <t>Time</t>
  </si>
  <si>
    <t>Epochs</t>
  </si>
  <si>
    <t>Loss</t>
  </si>
  <si>
    <t>UTKFace</t>
  </si>
  <si>
    <t>Generalization (1 epoch)</t>
  </si>
  <si>
    <t>Precision</t>
  </si>
  <si>
    <t>Recall</t>
  </si>
  <si>
    <t>f score</t>
  </si>
  <si>
    <t>AVG</t>
  </si>
  <si>
    <t>DIFF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</si>
</sst>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21" fontId="0" fillId="0" borderId="0" xfId="0" applyNumberFormat="1"/>
    <xf numFmtId="0" fontId="3" fillId="0" borderId="0" xfId="0" applyFont="1"/>
    <xf numFmtId="21" fontId="1" fillId="0" borderId="0" xfId="0" applyNumberFormat="1" applyFont="1"/>
    <xf numFmtId="0" fontId="0" fillId="0" borderId="0" xfId="0" applyFont="1"/>
    <xf numFmtId="21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"/>
  <sheetViews>
    <sheetView tabSelected="1" workbookViewId="0">
      <selection activeCell="F25" sqref="F25"/>
    </sheetView>
  </sheetViews>
  <sheetFormatPr defaultRowHeight="15" x14ac:dyDescent="0.25"/>
  <cols>
    <col min="1" max="1" width="9.140625" bestFit="1" customWidth="1"/>
    <col min="2" max="3" width="11.7109375" bestFit="1" customWidth="1"/>
    <col min="4" max="4" width="12.42578125" bestFit="1" customWidth="1"/>
    <col min="5" max="7" width="11.7109375" bestFit="1" customWidth="1"/>
    <col min="8" max="8" width="11.7109375" customWidth="1"/>
    <col min="9" max="9" width="4.140625" bestFit="1" customWidth="1"/>
    <col min="10" max="10" width="21" bestFit="1" customWidth="1"/>
    <col min="11" max="13" width="11.7109375" bestFit="1" customWidth="1"/>
  </cols>
  <sheetData>
    <row r="1" spans="1:14" x14ac:dyDescent="0.25">
      <c r="A1" s="1" t="s">
        <v>0</v>
      </c>
    </row>
    <row r="2" spans="1:14" x14ac:dyDescent="0.25">
      <c r="A2" s="1"/>
      <c r="B2" s="2" t="s">
        <v>7</v>
      </c>
      <c r="C2" s="2" t="s">
        <v>8</v>
      </c>
      <c r="D2" s="2" t="s">
        <v>9</v>
      </c>
      <c r="E2" s="2" t="s">
        <v>12</v>
      </c>
      <c r="F2" s="2" t="s">
        <v>10</v>
      </c>
      <c r="G2" s="2" t="s">
        <v>11</v>
      </c>
      <c r="H2" s="2"/>
      <c r="J2" s="2" t="s">
        <v>14</v>
      </c>
      <c r="K2" t="s">
        <v>15</v>
      </c>
      <c r="L2" t="s">
        <v>16</v>
      </c>
      <c r="M2" s="2" t="s">
        <v>17</v>
      </c>
      <c r="N2" s="2"/>
    </row>
    <row r="3" spans="1:14" x14ac:dyDescent="0.25">
      <c r="A3" s="2" t="s">
        <v>1</v>
      </c>
      <c r="B3">
        <v>97.54</v>
      </c>
      <c r="C3" s="1">
        <v>86.58</v>
      </c>
      <c r="D3" s="1">
        <f>(B3-C3)</f>
        <v>10.960000000000008</v>
      </c>
      <c r="E3">
        <v>0.34</v>
      </c>
      <c r="F3" s="3">
        <v>4.5300925925925932E-2</v>
      </c>
      <c r="G3">
        <v>211</v>
      </c>
      <c r="J3" s="1">
        <v>22.62</v>
      </c>
      <c r="K3">
        <v>1</v>
      </c>
      <c r="L3">
        <v>0.23</v>
      </c>
      <c r="M3">
        <v>0.37</v>
      </c>
    </row>
    <row r="4" spans="1:14" x14ac:dyDescent="0.25">
      <c r="A4" s="2" t="s">
        <v>3</v>
      </c>
      <c r="B4">
        <v>96.78</v>
      </c>
      <c r="C4">
        <v>81.790000000000006</v>
      </c>
      <c r="D4">
        <f t="shared" ref="D4:D10" si="0">(B4-C4)</f>
        <v>14.989999999999995</v>
      </c>
      <c r="E4">
        <v>0.42</v>
      </c>
      <c r="F4" s="3">
        <v>2.736111111111111E-2</v>
      </c>
      <c r="G4">
        <v>127</v>
      </c>
      <c r="J4">
        <v>6.83</v>
      </c>
      <c r="K4">
        <v>1</v>
      </c>
      <c r="L4">
        <v>7.0000000000000007E-2</v>
      </c>
      <c r="M4">
        <v>0.13</v>
      </c>
    </row>
    <row r="5" spans="1:14" x14ac:dyDescent="0.25">
      <c r="A5" s="2" t="s">
        <v>2</v>
      </c>
      <c r="B5">
        <v>98.4</v>
      </c>
      <c r="C5">
        <v>85.64</v>
      </c>
      <c r="D5">
        <f t="shared" si="0"/>
        <v>12.760000000000005</v>
      </c>
      <c r="E5">
        <v>0.3</v>
      </c>
      <c r="F5" s="3">
        <v>5.559027777777778E-2</v>
      </c>
      <c r="G5">
        <v>259</v>
      </c>
      <c r="J5">
        <v>22.62</v>
      </c>
      <c r="K5">
        <v>1</v>
      </c>
      <c r="L5">
        <v>0.23</v>
      </c>
      <c r="M5">
        <v>0.37</v>
      </c>
    </row>
    <row r="6" spans="1:14" x14ac:dyDescent="0.25">
      <c r="A6" s="2" t="s">
        <v>18</v>
      </c>
      <c r="B6">
        <f>AVERAGE(B3:B5)</f>
        <v>97.573333333333338</v>
      </c>
      <c r="C6">
        <f t="shared" ref="C6:G6" si="1">AVERAGE(C3:C5)</f>
        <v>84.67</v>
      </c>
      <c r="D6">
        <f t="shared" si="1"/>
        <v>12.903333333333336</v>
      </c>
      <c r="E6">
        <f t="shared" si="1"/>
        <v>0.35333333333333333</v>
      </c>
      <c r="F6" s="3">
        <f>AVERAGE(F3:F5)</f>
        <v>4.2750771604938266E-2</v>
      </c>
      <c r="G6">
        <f t="shared" si="1"/>
        <v>199</v>
      </c>
      <c r="J6">
        <f t="shared" ref="J6" si="2">AVERAGE(J3:J5)</f>
        <v>17.356666666666669</v>
      </c>
      <c r="K6">
        <f t="shared" ref="K6" si="3">AVERAGE(K3:K5)</f>
        <v>1</v>
      </c>
      <c r="L6">
        <f t="shared" ref="L6" si="4">AVERAGE(L3:L5)</f>
        <v>0.17666666666666667</v>
      </c>
      <c r="M6">
        <f t="shared" ref="M6" si="5">AVERAGE(M3:M5)</f>
        <v>0.28999999999999998</v>
      </c>
    </row>
    <row r="7" spans="1:14" x14ac:dyDescent="0.25">
      <c r="A7" s="2"/>
    </row>
    <row r="8" spans="1:14" x14ac:dyDescent="0.25">
      <c r="A8" s="2" t="s">
        <v>4</v>
      </c>
      <c r="B8">
        <v>97.73</v>
      </c>
      <c r="C8">
        <v>90.2</v>
      </c>
      <c r="D8">
        <f t="shared" si="0"/>
        <v>7.5300000000000011</v>
      </c>
      <c r="E8">
        <v>1.36</v>
      </c>
      <c r="F8" s="3">
        <v>3.4432870370370371E-2</v>
      </c>
      <c r="G8">
        <v>159</v>
      </c>
      <c r="J8" s="1">
        <v>39.909999999999997</v>
      </c>
      <c r="K8">
        <v>1</v>
      </c>
      <c r="L8">
        <v>0.4</v>
      </c>
      <c r="M8">
        <v>0.56999999999999995</v>
      </c>
    </row>
    <row r="9" spans="1:14" x14ac:dyDescent="0.25">
      <c r="A9" s="4" t="s">
        <v>5</v>
      </c>
      <c r="B9" s="1">
        <v>98.6</v>
      </c>
      <c r="C9" s="1">
        <v>92.22</v>
      </c>
      <c r="D9" s="1">
        <f t="shared" si="0"/>
        <v>6.3799999999999955</v>
      </c>
      <c r="E9" s="1">
        <v>1.33</v>
      </c>
      <c r="F9" s="5">
        <v>4.0960648148148149E-2</v>
      </c>
      <c r="G9" s="1">
        <v>190</v>
      </c>
      <c r="H9" s="1"/>
      <c r="J9">
        <v>22.62</v>
      </c>
      <c r="K9">
        <v>1</v>
      </c>
      <c r="L9">
        <v>0.23</v>
      </c>
      <c r="M9">
        <v>0.37</v>
      </c>
    </row>
    <row r="10" spans="1:14" x14ac:dyDescent="0.25">
      <c r="A10" s="2" t="s">
        <v>6</v>
      </c>
      <c r="B10">
        <v>95.98</v>
      </c>
      <c r="C10">
        <v>88.73</v>
      </c>
      <c r="D10">
        <f t="shared" si="0"/>
        <v>7.25</v>
      </c>
      <c r="E10">
        <v>1.39</v>
      </c>
      <c r="F10" s="3">
        <v>3.8703703703703705E-2</v>
      </c>
      <c r="G10">
        <v>179</v>
      </c>
      <c r="J10">
        <v>15.95</v>
      </c>
      <c r="K10">
        <v>0.47</v>
      </c>
      <c r="L10">
        <v>0.16</v>
      </c>
      <c r="M10">
        <v>0.24</v>
      </c>
    </row>
    <row r="11" spans="1:14" x14ac:dyDescent="0.25">
      <c r="A11" s="2" t="s">
        <v>18</v>
      </c>
      <c r="B11">
        <f>AVERAGE(B8:B10)</f>
        <v>97.436666666666667</v>
      </c>
      <c r="C11">
        <f t="shared" ref="C11:M11" si="6">AVERAGE(C8:C10)</f>
        <v>90.38333333333334</v>
      </c>
      <c r="D11">
        <f t="shared" si="6"/>
        <v>7.0533333333333319</v>
      </c>
      <c r="E11">
        <f t="shared" si="6"/>
        <v>1.36</v>
      </c>
      <c r="F11" s="3">
        <f>AVERAGE(F8:F10)</f>
        <v>3.8032407407407411E-2</v>
      </c>
      <c r="G11">
        <f t="shared" si="6"/>
        <v>176</v>
      </c>
      <c r="J11">
        <f t="shared" si="6"/>
        <v>26.16</v>
      </c>
      <c r="K11">
        <f t="shared" si="6"/>
        <v>0.82333333333333325</v>
      </c>
      <c r="L11">
        <f t="shared" si="6"/>
        <v>0.26333333333333336</v>
      </c>
      <c r="M11">
        <f t="shared" si="6"/>
        <v>0.39333333333333331</v>
      </c>
    </row>
    <row r="12" spans="1:14" x14ac:dyDescent="0.25">
      <c r="A12" s="2"/>
      <c r="C12" s="1" t="s">
        <v>19</v>
      </c>
      <c r="D12" s="4">
        <f>(D6 - D11)</f>
        <v>5.8500000000000041</v>
      </c>
      <c r="I12" s="1" t="s">
        <v>19</v>
      </c>
      <c r="J12" s="4">
        <f>(J6-J11)</f>
        <v>-8.803333333333331</v>
      </c>
    </row>
    <row r="13" spans="1:14" x14ac:dyDescent="0.25">
      <c r="F13" s="3"/>
    </row>
    <row r="14" spans="1:14" x14ac:dyDescent="0.25">
      <c r="A14" s="4" t="s">
        <v>13</v>
      </c>
    </row>
    <row r="15" spans="1:14" x14ac:dyDescent="0.25">
      <c r="A15" s="2"/>
      <c r="B15" s="2" t="s">
        <v>7</v>
      </c>
      <c r="C15" s="2" t="s">
        <v>8</v>
      </c>
      <c r="D15" s="2" t="s">
        <v>9</v>
      </c>
      <c r="E15" s="2" t="s">
        <v>12</v>
      </c>
      <c r="F15" s="2" t="s">
        <v>10</v>
      </c>
      <c r="G15" s="2" t="s">
        <v>11</v>
      </c>
      <c r="H15" s="2"/>
    </row>
    <row r="16" spans="1:14" x14ac:dyDescent="0.25">
      <c r="A16" s="2" t="s">
        <v>1</v>
      </c>
      <c r="B16">
        <v>94.55</v>
      </c>
      <c r="C16">
        <v>74.36</v>
      </c>
      <c r="D16">
        <f>(B16-C16)</f>
        <v>20.189999999999998</v>
      </c>
      <c r="E16">
        <v>0.39</v>
      </c>
      <c r="F16" s="3">
        <v>8.6770833333333339E-2</v>
      </c>
      <c r="G16">
        <v>249</v>
      </c>
      <c r="J16">
        <v>17.64</v>
      </c>
      <c r="K16">
        <v>0.93</v>
      </c>
      <c r="L16">
        <v>0.18</v>
      </c>
      <c r="M16">
        <v>0.3</v>
      </c>
    </row>
    <row r="17" spans="1:14" x14ac:dyDescent="0.25">
      <c r="A17" s="2" t="s">
        <v>3</v>
      </c>
      <c r="B17">
        <v>95.88</v>
      </c>
      <c r="C17">
        <v>72.67</v>
      </c>
      <c r="D17">
        <f>(B17-C17)</f>
        <v>23.209999999999994</v>
      </c>
      <c r="E17">
        <v>0.34</v>
      </c>
      <c r="F17" s="3">
        <v>0.10451388888888889</v>
      </c>
      <c r="G17">
        <v>300</v>
      </c>
      <c r="J17">
        <v>8.2799999999999994</v>
      </c>
      <c r="K17">
        <v>0.99</v>
      </c>
      <c r="L17">
        <v>0.08</v>
      </c>
      <c r="M17">
        <v>0.15</v>
      </c>
    </row>
    <row r="18" spans="1:14" x14ac:dyDescent="0.25">
      <c r="A18" s="2" t="s">
        <v>2</v>
      </c>
      <c r="B18">
        <v>93.89</v>
      </c>
      <c r="C18" s="1">
        <v>76.260000000000005</v>
      </c>
      <c r="D18" s="1">
        <f>(B18-C18)</f>
        <v>17.629999999999995</v>
      </c>
      <c r="E18">
        <v>0.41</v>
      </c>
      <c r="F18" s="3">
        <v>8.9004629629629628E-2</v>
      </c>
      <c r="G18">
        <v>256</v>
      </c>
      <c r="J18" s="1">
        <v>33.299999999999997</v>
      </c>
      <c r="K18">
        <v>0.56999999999999995</v>
      </c>
      <c r="L18">
        <v>0.33</v>
      </c>
      <c r="M18">
        <v>0.34</v>
      </c>
    </row>
    <row r="19" spans="1:14" x14ac:dyDescent="0.25">
      <c r="A19" s="2" t="s">
        <v>18</v>
      </c>
      <c r="B19">
        <f>AVERAGE(B16:B18)</f>
        <v>94.773333333333326</v>
      </c>
      <c r="C19">
        <f>AVERAGE(C16:C18)</f>
        <v>74.430000000000007</v>
      </c>
      <c r="D19">
        <f>AVERAGE(D16:D18)</f>
        <v>20.34333333333333</v>
      </c>
      <c r="E19">
        <f t="shared" ref="E19:G19" si="7">AVERAGE(E16:E18)</f>
        <v>0.37999999999999995</v>
      </c>
      <c r="F19" s="3">
        <f>AVERAGE(F16:F18)</f>
        <v>9.3429783950617296E-2</v>
      </c>
      <c r="G19">
        <f t="shared" si="7"/>
        <v>268.33333333333331</v>
      </c>
      <c r="J19">
        <f t="shared" ref="J19" si="8">AVERAGE(J16:J18)</f>
        <v>19.739999999999998</v>
      </c>
      <c r="K19">
        <f t="shared" ref="K19" si="9">AVERAGE(K16:K18)</f>
        <v>0.83</v>
      </c>
      <c r="L19">
        <f t="shared" ref="L19" si="10">AVERAGE(L16:L18)</f>
        <v>0.19666666666666668</v>
      </c>
      <c r="M19">
        <f t="shared" ref="M19" si="11">AVERAGE(M16:M18)</f>
        <v>0.26333333333333336</v>
      </c>
    </row>
    <row r="20" spans="1:14" x14ac:dyDescent="0.25">
      <c r="A20" s="2"/>
    </row>
    <row r="21" spans="1:14" x14ac:dyDescent="0.25">
      <c r="A21" s="2" t="s">
        <v>4</v>
      </c>
      <c r="B21" s="6">
        <v>87.43</v>
      </c>
      <c r="C21" s="1">
        <v>72.010000000000005</v>
      </c>
      <c r="D21" s="1">
        <f t="shared" ref="D21:D23" si="12">(B21-C21)</f>
        <v>15.420000000000002</v>
      </c>
      <c r="E21" s="6">
        <v>1.62</v>
      </c>
      <c r="F21" s="7">
        <v>5.8796296296296298E-2</v>
      </c>
      <c r="G21" s="6">
        <v>169</v>
      </c>
      <c r="H21" s="6"/>
      <c r="I21" s="6"/>
      <c r="J21" s="1">
        <v>63.4</v>
      </c>
      <c r="K21" s="6">
        <v>1</v>
      </c>
      <c r="L21" s="6">
        <v>0.63</v>
      </c>
      <c r="M21" s="6">
        <v>0.77</v>
      </c>
      <c r="N21" s="1"/>
    </row>
    <row r="22" spans="1:14" x14ac:dyDescent="0.25">
      <c r="A22" s="2" t="s">
        <v>5</v>
      </c>
      <c r="B22">
        <v>92.75</v>
      </c>
      <c r="C22">
        <v>75.989999999999995</v>
      </c>
      <c r="D22">
        <f t="shared" si="12"/>
        <v>16.760000000000005</v>
      </c>
      <c r="E22">
        <v>1.45</v>
      </c>
      <c r="F22" s="3">
        <v>7.6678240740740741E-2</v>
      </c>
      <c r="G22">
        <v>220</v>
      </c>
      <c r="J22">
        <v>7.92</v>
      </c>
      <c r="K22">
        <v>0.99</v>
      </c>
      <c r="L22">
        <v>0.08</v>
      </c>
      <c r="M22">
        <v>0.15</v>
      </c>
    </row>
    <row r="23" spans="1:14" x14ac:dyDescent="0.25">
      <c r="A23" s="2" t="s">
        <v>6</v>
      </c>
      <c r="B23">
        <v>93.08</v>
      </c>
      <c r="C23">
        <v>77.12</v>
      </c>
      <c r="D23">
        <f t="shared" si="12"/>
        <v>15.959999999999994</v>
      </c>
      <c r="E23">
        <v>1.43</v>
      </c>
      <c r="F23" s="3">
        <v>7.7997685185185184E-2</v>
      </c>
      <c r="G23">
        <v>224</v>
      </c>
      <c r="J23">
        <v>63.37</v>
      </c>
      <c r="K23">
        <v>1</v>
      </c>
      <c r="L23">
        <v>0.63</v>
      </c>
      <c r="M23">
        <v>0.78</v>
      </c>
    </row>
    <row r="24" spans="1:14" x14ac:dyDescent="0.25">
      <c r="A24" s="6" t="s">
        <v>18</v>
      </c>
      <c r="B24">
        <f>AVERAGE(B21:B23)</f>
        <v>91.086666666666659</v>
      </c>
      <c r="C24">
        <f>AVERAGE(C21:C23)</f>
        <v>75.040000000000006</v>
      </c>
      <c r="D24">
        <f>AVERAGE(D21:D23)</f>
        <v>16.046666666666667</v>
      </c>
      <c r="E24">
        <f t="shared" ref="E24:G24" si="13">AVERAGE(E21:E23)</f>
        <v>1.5</v>
      </c>
      <c r="F24" s="3">
        <f>AVERAGE(F21:F23)</f>
        <v>7.1157407407407405E-2</v>
      </c>
      <c r="G24">
        <f t="shared" si="13"/>
        <v>204.33333333333334</v>
      </c>
      <c r="J24">
        <f t="shared" ref="J24" si="14">AVERAGE(J21:J23)</f>
        <v>44.896666666666668</v>
      </c>
      <c r="K24">
        <f t="shared" ref="K24" si="15">AVERAGE(K21:K23)</f>
        <v>0.9966666666666667</v>
      </c>
      <c r="L24">
        <f t="shared" ref="L24:M24" si="16">AVERAGE(L21:L23)</f>
        <v>0.4466666666666666</v>
      </c>
      <c r="M24">
        <f t="shared" si="16"/>
        <v>0.56666666666666676</v>
      </c>
    </row>
    <row r="25" spans="1:14" x14ac:dyDescent="0.25">
      <c r="C25" s="1" t="s">
        <v>19</v>
      </c>
      <c r="D25" s="4">
        <f>(D19 - D24)</f>
        <v>4.2966666666666633</v>
      </c>
      <c r="I25" s="1" t="s">
        <v>19</v>
      </c>
      <c r="J25" s="4">
        <f>(J19 - J24)</f>
        <v>-25.15666666666667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Nidhi Gowdra</dc:creator>
  <cp:lastModifiedBy>em999844</cp:lastModifiedBy>
  <dcterms:created xsi:type="dcterms:W3CDTF">2015-06-05T18:17:20Z</dcterms:created>
  <dcterms:modified xsi:type="dcterms:W3CDTF">2020-11-15T22:59:55Z</dcterms:modified>
</cp:coreProperties>
</file>