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est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<sst xmlns="http://schemas.openxmlformats.org/spreadsheetml/2006/main" count="135" uniqueCount="97">
  <si>
    <t xml:space="preserve">SOURCE DATABASE</t>
  </si>
  <si>
    <t xml:space="preserve">PATH</t>
  </si>
  <si>
    <t xml:space="preserve">MODEL ID</t>
  </si>
  <si>
    <t xml:space="preserve">FULL MODEL NAME</t>
  </si>
  <si>
    <t xml:space="preserve">SHORT ID</t>
  </si>
  <si>
    <t xml:space="preserve">ORGANISM</t>
  </si>
  <si>
    <t xml:space="preserve">METABOLITES</t>
  </si>
  <si>
    <t xml:space="preserve">REACTIONS</t>
  </si>
  <si>
    <t xml:space="preserve">MAX DEGREE METABOLITE</t>
  </si>
  <si>
    <t xml:space="preserve">MAX DEGREE REACTION</t>
  </si>
  <si>
    <t xml:space="preserve">ESSENTIAL REACTIONS (POSITIVE CLASS)</t>
  </si>
  <si>
    <t xml:space="preserve">RATIO OF ESSENTIAL REACTIONS</t>
  </si>
  <si>
    <t xml:space="preserve">METABOLITES OF OBJECTIVE REACTION</t>
  </si>
  <si>
    <t xml:space="preserve">Biomodels</t>
  </si>
  <si>
    <t xml:space="preserve">biomodels/processed/MODEL1507180064.xml</t>
  </si>
  <si>
    <t xml:space="preserve">MODEL1507180064</t>
  </si>
  <si>
    <t xml:space="preserve">Saha2011- Genome-scale metabolic network of Zea mays (iRS1563)</t>
  </si>
  <si>
    <t xml:space="preserve">iRS1563</t>
  </si>
  <si>
    <t xml:space="preserve">Zea mays</t>
  </si>
  <si>
    <t xml:space="preserve">biomodels/processed/MODEL2204110002.xml</t>
  </si>
  <si>
    <t xml:space="preserve">RQ7_iJG408</t>
  </si>
  <si>
    <t xml:space="preserve">Gautam2020-Metabolic network of Thermotoga sp. Strain RQ7</t>
  </si>
  <si>
    <t xml:space="preserve">Thermotoga sp. Strain RQ7</t>
  </si>
  <si>
    <t xml:space="preserve">Bigg</t>
  </si>
  <si>
    <t xml:space="preserve">bigg/processed/iPC815.xml</t>
  </si>
  <si>
    <t xml:space="preserve">iPC815</t>
  </si>
  <si>
    <t xml:space="preserve">Yersinia pestis CO92</t>
  </si>
  <si>
    <t xml:space="preserve">biomodels/processed/MODEL2204110001.xml</t>
  </si>
  <si>
    <t xml:space="preserve">Chromohalobacter</t>
  </si>
  <si>
    <t xml:space="preserve">biomodels/processed/MODEL1507180031.xml</t>
  </si>
  <si>
    <t xml:space="preserve">MODEL1507180031</t>
  </si>
  <si>
    <t xml:space="preserve">Lee2010 - Genome-scale metabolic network of Zymomonas mobilis (iZmobMBEL601)</t>
  </si>
  <si>
    <t xml:space="preserve">iZmobMBEL601</t>
  </si>
  <si>
    <t xml:space="preserve">Zymomonas mobilis (iZmobMBEL601)</t>
  </si>
  <si>
    <t xml:space="preserve">biomodels/processed/MODEL1908040003.xml</t>
  </si>
  <si>
    <t xml:space="preserve">SulClas</t>
  </si>
  <si>
    <t xml:space="preserve">Ankrah2019 Syntrophic splitting of central carbon metabolism in host cells bearing functionally-different symbiotic bacteria_SulciaClastoptera</t>
  </si>
  <si>
    <t xml:space="preserve">Sulcia Clastoptera</t>
  </si>
  <si>
    <t xml:space="preserve">biomodels/processed/MODEL1908040004.xml</t>
  </si>
  <si>
    <t xml:space="preserve">iZinClas</t>
  </si>
  <si>
    <t xml:space="preserve">Ankrah2019 Syntrophic splitting of central carbon metabolism in host cells bearing functionally-different symbiotic bacteria_ZinderiaClastoptera</t>
  </si>
  <si>
    <t xml:space="preserve">Zinderia Clastoptera</t>
  </si>
  <si>
    <t xml:space="preserve">biomodels/processed/MODEL2205020001.xml</t>
  </si>
  <si>
    <t xml:space="preserve">model_spneumoniaeR6</t>
  </si>
  <si>
    <t xml:space="preserve">Dias2019 - GSM model of S. pneumoniae R6</t>
  </si>
  <si>
    <t xml:space="preserve">Streptococcus pneumoniae R6</t>
  </si>
  <si>
    <t xml:space="preserve">bigg/processed/iSFxv_1172.xml</t>
  </si>
  <si>
    <t xml:space="preserve">iSFxv_1172</t>
  </si>
  <si>
    <t xml:space="preserve">Shigella flexneri 2002017</t>
  </si>
  <si>
    <t xml:space="preserve">bigg/processed/iS_1188.xml</t>
  </si>
  <si>
    <t xml:space="preserve">iS_1188</t>
  </si>
  <si>
    <t xml:space="preserve">Shigella flexneri 2a str. 2457T</t>
  </si>
  <si>
    <t xml:space="preserve">bigg/processed/iSF_1195.xml</t>
  </si>
  <si>
    <t xml:space="preserve">iSF_1195</t>
  </si>
  <si>
    <t xml:space="preserve">Shigella flexneri 2a str. 301</t>
  </si>
  <si>
    <t xml:space="preserve">bigg/processed/iSFV_1184.xml</t>
  </si>
  <si>
    <t xml:space="preserve">iSFV_1184</t>
  </si>
  <si>
    <t xml:space="preserve">Shigella flexneri 5 str. 8401</t>
  </si>
  <si>
    <t xml:space="preserve">bigg/processed/iSB619.xml</t>
  </si>
  <si>
    <t xml:space="preserve">iSB619</t>
  </si>
  <si>
    <t xml:space="preserve">Staphylococcus aureus subsp. aureus N315</t>
  </si>
  <si>
    <t xml:space="preserve">biomodels/processed/MODEL1507180012.xml</t>
  </si>
  <si>
    <t xml:space="preserve">MODEL1507180012</t>
  </si>
  <si>
    <t xml:space="preserve">Förster2008 - Genome-scale metabolic network of Saccharamyces cerevisiae (iFF708)</t>
  </si>
  <si>
    <t xml:space="preserve">iFF708</t>
  </si>
  <si>
    <t xml:space="preserve">Saccharamyces cerevisiae (iFF708)</t>
  </si>
  <si>
    <t xml:space="preserve">biomodels/processed/MODEL1507180033.xml</t>
  </si>
  <si>
    <t xml:space="preserve">MODEL1507180033</t>
  </si>
  <si>
    <t xml:space="preserve">Mo2009 - Genome-scale metabolic network of Saccharomyces cerevisiae (iMM904)</t>
  </si>
  <si>
    <t xml:space="preserve">iMM904</t>
  </si>
  <si>
    <t xml:space="preserve">Saccharomyces cerevisiae (iMM904)</t>
  </si>
  <si>
    <t xml:space="preserve">biomodels/processed/MODEL1507180019.xml</t>
  </si>
  <si>
    <t xml:space="preserve">MODEL1507180019</t>
  </si>
  <si>
    <t xml:space="preserve">Duarte2004 - Genome-scale metabolic network of Saccharomyces cerevisiae (iND750)</t>
  </si>
  <si>
    <t xml:space="preserve">iND750</t>
  </si>
  <si>
    <t xml:space="preserve">Saccharomyces cerevisiae (iND750)</t>
  </si>
  <si>
    <t xml:space="preserve">bigg/processed/iND750.xml</t>
  </si>
  <si>
    <t xml:space="preserve">Saccharomyces cerevisiae S288C</t>
  </si>
  <si>
    <t xml:space="preserve">bigg/processed/iMM904.xml</t>
  </si>
  <si>
    <t xml:space="preserve">biomodels/processed/MODEL1507180005.xml</t>
  </si>
  <si>
    <t xml:space="preserve">MODEL1507180005</t>
  </si>
  <si>
    <t xml:space="preserve">Alam2010 - Genome-scale metabolic network of Streptomyces coelicolor</t>
  </si>
  <si>
    <t xml:space="preserve">Streptomyces coelicolor</t>
  </si>
  <si>
    <t xml:space="preserve">biomodels/processed/MODEL1508190002.xml</t>
  </si>
  <si>
    <t xml:space="preserve">MODEL1508190002</t>
  </si>
  <si>
    <t xml:space="preserve">Kerkhoven2016 - Genome-scale metabolic model of Yarrowia lipolytica</t>
  </si>
  <si>
    <t xml:space="preserve">Yarrowia lipolytica</t>
  </si>
  <si>
    <t xml:space="preserve">biomodels/processed/MODEL1507180061.xml</t>
  </si>
  <si>
    <t xml:space="preserve">MODEL1507180061</t>
  </si>
  <si>
    <t xml:space="preserve">Sohn2012 - Genome-scale metabolic network of Schizosaccharomyces pombe (SpoMBEL1693)</t>
  </si>
  <si>
    <t xml:space="preserve">SpoMBEL1693</t>
  </si>
  <si>
    <t xml:space="preserve">Schizosaccharomyces pombe (SpoMBEL1693)</t>
  </si>
  <si>
    <t xml:space="preserve">STATS</t>
  </si>
  <si>
    <t xml:space="preserve">MIN</t>
  </si>
  <si>
    <t xml:space="preserve">MAX</t>
  </si>
  <si>
    <t xml:space="preserve">MEAN</t>
  </si>
  <si>
    <t xml:space="preserve">STD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</si>
</sst>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28"/>
  <sheetViews>
    <sheetView showFormulas="false" showGridLines="true" showRowColHeaders="true" showZeros="true" rightToLeft="false" tabSelected="true" showOutlineSymbols="true" defaultGridColor="true" view="normal" topLeftCell="F1" colorId="64" zoomScale="85" zoomScaleNormal="85" zoomScalePageLayoutView="100" workbookViewId="0">
      <selection pane="topLeft" activeCell="F24" activeCellId="0" sqref="F24:M28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0.05"/>
    <col collapsed="false" customWidth="true" hidden="false" outlineLevel="0" max="2" min="2" style="0" width="38.82"/>
    <col collapsed="false" customWidth="true" hidden="false" outlineLevel="0" max="3" min="3" style="0" width="31.58"/>
    <col collapsed="false" customWidth="true" hidden="false" outlineLevel="0" max="4" min="4" style="0" width="114.82"/>
    <col collapsed="false" customWidth="true" hidden="false" outlineLevel="0" max="5" min="5" style="0" width="14.49"/>
    <col collapsed="false" customWidth="true" hidden="false" outlineLevel="0" max="6" min="6" style="0" width="37.14"/>
    <col collapsed="false" customWidth="true" hidden="false" outlineLevel="0" max="11" min="7" style="0" width="16.71"/>
    <col collapsed="false" customWidth="true" hidden="false" outlineLevel="0" max="12" min="12" style="0" width="17.67"/>
    <col collapsed="false" customWidth="true" hidden="false" outlineLevel="0" max="13" min="13" style="0" width="16.71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customFormat="false" ht="12.8" hidden="false" customHeight="false" outlineLevel="0" collapsed="false">
      <c r="A2" s="0" t="s">
        <v>13</v>
      </c>
      <c r="B2" s="0" t="s">
        <v>14</v>
      </c>
      <c r="C2" s="0" t="s">
        <v>15</v>
      </c>
      <c r="D2" s="0" t="s">
        <v>16</v>
      </c>
      <c r="E2" s="0" t="s">
        <v>17</v>
      </c>
      <c r="F2" s="0" t="s">
        <v>18</v>
      </c>
      <c r="G2" s="0" t="n">
        <v>465</v>
      </c>
      <c r="H2" s="0" t="n">
        <v>499</v>
      </c>
      <c r="I2" s="0" t="n">
        <v>174</v>
      </c>
      <c r="J2" s="0" t="n">
        <v>19</v>
      </c>
      <c r="K2" s="0" t="n">
        <v>297</v>
      </c>
      <c r="L2" s="0" t="n">
        <v>0.595190380761523</v>
      </c>
      <c r="M2" s="0" t="n">
        <v>1</v>
      </c>
    </row>
    <row r="3" customFormat="false" ht="12.8" hidden="false" customHeight="false" outlineLevel="0" collapsed="false">
      <c r="A3" s="0" t="s">
        <v>13</v>
      </c>
      <c r="B3" s="0" t="s">
        <v>19</v>
      </c>
      <c r="C3" s="0" t="s">
        <v>20</v>
      </c>
      <c r="D3" s="0" t="s">
        <v>21</v>
      </c>
      <c r="F3" s="0" t="s">
        <v>22</v>
      </c>
      <c r="G3" s="0" t="n">
        <v>415</v>
      </c>
      <c r="H3" s="0" t="n">
        <v>490</v>
      </c>
      <c r="I3" s="0" t="n">
        <v>249</v>
      </c>
      <c r="J3" s="0" t="n">
        <v>26</v>
      </c>
      <c r="K3" s="0" t="n">
        <v>275</v>
      </c>
      <c r="L3" s="0" t="n">
        <v>0.561224489795918</v>
      </c>
      <c r="M3" s="0" t="n">
        <v>15</v>
      </c>
    </row>
    <row r="4" customFormat="false" ht="12.8" hidden="false" customHeight="false" outlineLevel="0" collapsed="false">
      <c r="A4" s="0" t="s">
        <v>23</v>
      </c>
      <c r="B4" s="0" t="s">
        <v>24</v>
      </c>
      <c r="C4" s="0" t="s">
        <v>25</v>
      </c>
      <c r="D4" s="0" t="s">
        <v>26</v>
      </c>
      <c r="E4" s="0" t="s">
        <v>25</v>
      </c>
      <c r="F4" s="0" t="s">
        <v>26</v>
      </c>
      <c r="G4" s="0" t="n">
        <v>761</v>
      </c>
      <c r="H4" s="0" t="n">
        <v>1065</v>
      </c>
      <c r="I4" s="0" t="n">
        <v>466</v>
      </c>
      <c r="J4" s="0" t="n">
        <v>62</v>
      </c>
      <c r="K4" s="0" t="n">
        <v>214</v>
      </c>
      <c r="L4" s="0" t="n">
        <v>0.20093896713615</v>
      </c>
      <c r="M4" s="0" t="n">
        <v>60</v>
      </c>
    </row>
    <row r="5" customFormat="false" ht="12.8" hidden="false" customHeight="false" outlineLevel="0" collapsed="false">
      <c r="A5" s="0" t="s">
        <v>13</v>
      </c>
      <c r="B5" s="0" t="s">
        <v>27</v>
      </c>
      <c r="C5" s="0" t="s">
        <v>28</v>
      </c>
      <c r="G5" s="0" t="n">
        <v>1106</v>
      </c>
      <c r="H5" s="0" t="n">
        <v>1704</v>
      </c>
      <c r="I5" s="0" t="n">
        <v>858</v>
      </c>
      <c r="J5" s="0" t="n">
        <v>59</v>
      </c>
      <c r="K5" s="0" t="n">
        <v>176</v>
      </c>
      <c r="L5" s="0" t="n">
        <v>0.103286384976526</v>
      </c>
      <c r="M5" s="0" t="n">
        <v>59</v>
      </c>
    </row>
    <row r="6" customFormat="false" ht="12.8" hidden="false" customHeight="false" outlineLevel="0" collapsed="false">
      <c r="A6" s="0" t="s">
        <v>13</v>
      </c>
      <c r="B6" s="0" t="s">
        <v>29</v>
      </c>
      <c r="C6" s="0" t="s">
        <v>30</v>
      </c>
      <c r="D6" s="0" t="s">
        <v>31</v>
      </c>
      <c r="E6" s="0" t="s">
        <v>32</v>
      </c>
      <c r="F6" s="0" t="s">
        <v>33</v>
      </c>
      <c r="G6" s="0" t="n">
        <v>326</v>
      </c>
      <c r="H6" s="0" t="n">
        <v>401</v>
      </c>
      <c r="I6" s="0" t="n">
        <v>78</v>
      </c>
      <c r="J6" s="0" t="n">
        <v>24</v>
      </c>
      <c r="K6" s="0" t="n">
        <v>209</v>
      </c>
      <c r="L6" s="0" t="n">
        <v>0.521197007481297</v>
      </c>
      <c r="M6" s="0" t="n">
        <v>12</v>
      </c>
    </row>
    <row r="7" customFormat="false" ht="12.8" hidden="false" customHeight="false" outlineLevel="0" collapsed="false">
      <c r="A7" s="0" t="s">
        <v>13</v>
      </c>
      <c r="B7" s="0" t="s">
        <v>34</v>
      </c>
      <c r="C7" s="0" t="s">
        <v>35</v>
      </c>
      <c r="D7" s="0" t="s">
        <v>36</v>
      </c>
      <c r="F7" s="0" t="s">
        <v>37</v>
      </c>
      <c r="G7" s="0" t="n">
        <v>368</v>
      </c>
      <c r="H7" s="0" t="n">
        <v>419</v>
      </c>
      <c r="I7" s="0" t="n">
        <v>98</v>
      </c>
      <c r="J7" s="0" t="n">
        <v>44</v>
      </c>
      <c r="K7" s="0" t="n">
        <v>189</v>
      </c>
      <c r="L7" s="0" t="n">
        <v>0.451073985680191</v>
      </c>
      <c r="M7" s="0" t="n">
        <v>39</v>
      </c>
    </row>
    <row r="8" customFormat="false" ht="12.8" hidden="false" customHeight="false" outlineLevel="0" collapsed="false">
      <c r="A8" s="0" t="s">
        <v>13</v>
      </c>
      <c r="B8" s="0" t="s">
        <v>38</v>
      </c>
      <c r="C8" s="0" t="s">
        <v>39</v>
      </c>
      <c r="D8" s="0" t="s">
        <v>40</v>
      </c>
      <c r="F8" s="0" t="s">
        <v>41</v>
      </c>
      <c r="G8" s="0" t="n">
        <v>356</v>
      </c>
      <c r="H8" s="0" t="n">
        <v>399</v>
      </c>
      <c r="I8" s="0" t="n">
        <v>99</v>
      </c>
      <c r="J8" s="0" t="n">
        <v>45</v>
      </c>
      <c r="K8" s="0" t="n">
        <v>186</v>
      </c>
      <c r="L8" s="0" t="n">
        <v>0.466165413533835</v>
      </c>
      <c r="M8" s="0" t="n">
        <v>39</v>
      </c>
    </row>
    <row r="9" customFormat="false" ht="12.8" hidden="false" customHeight="false" outlineLevel="0" collapsed="false">
      <c r="A9" s="0" t="s">
        <v>13</v>
      </c>
      <c r="B9" s="0" t="s">
        <v>42</v>
      </c>
      <c r="C9" s="0" t="s">
        <v>43</v>
      </c>
      <c r="D9" s="0" t="s">
        <v>44</v>
      </c>
      <c r="F9" s="0" t="s">
        <v>45</v>
      </c>
      <c r="G9" s="0" t="n">
        <v>355</v>
      </c>
      <c r="H9" s="0" t="n">
        <v>438</v>
      </c>
      <c r="I9" s="0" t="n">
        <v>99</v>
      </c>
      <c r="J9" s="0" t="n">
        <v>22</v>
      </c>
      <c r="K9" s="0" t="n">
        <v>151</v>
      </c>
      <c r="L9" s="0" t="n">
        <v>0.344748858447489</v>
      </c>
      <c r="M9" s="0" t="n">
        <v>6</v>
      </c>
    </row>
    <row r="10" customFormat="false" ht="12.8" hidden="false" customHeight="false" outlineLevel="0" collapsed="false">
      <c r="A10" s="0" t="s">
        <v>23</v>
      </c>
      <c r="B10" s="0" t="s">
        <v>46</v>
      </c>
      <c r="C10" s="0" t="s">
        <v>47</v>
      </c>
      <c r="D10" s="0" t="s">
        <v>48</v>
      </c>
      <c r="E10" s="0" t="s">
        <v>47</v>
      </c>
      <c r="F10" s="0" t="s">
        <v>48</v>
      </c>
      <c r="G10" s="0" t="n">
        <v>1045</v>
      </c>
      <c r="H10" s="0" t="n">
        <v>1554</v>
      </c>
      <c r="I10" s="0" t="n">
        <v>715</v>
      </c>
      <c r="J10" s="0" t="n">
        <v>72</v>
      </c>
      <c r="K10" s="0" t="n">
        <v>285</v>
      </c>
      <c r="L10" s="0" t="n">
        <v>0.183397683397683</v>
      </c>
      <c r="M10" s="0" t="n">
        <v>72</v>
      </c>
    </row>
    <row r="11" customFormat="false" ht="12.8" hidden="false" customHeight="false" outlineLevel="0" collapsed="false">
      <c r="A11" s="0" t="s">
        <v>23</v>
      </c>
      <c r="B11" s="0" t="s">
        <v>49</v>
      </c>
      <c r="C11" s="0" t="s">
        <v>50</v>
      </c>
      <c r="D11" s="0" t="s">
        <v>51</v>
      </c>
      <c r="E11" s="0" t="s">
        <v>50</v>
      </c>
      <c r="F11" s="0" t="s">
        <v>51</v>
      </c>
      <c r="G11" s="0" t="n">
        <v>1017</v>
      </c>
      <c r="H11" s="0" t="n">
        <v>1504</v>
      </c>
      <c r="I11" s="0" t="n">
        <v>712</v>
      </c>
      <c r="J11" s="0" t="n">
        <v>72</v>
      </c>
      <c r="K11" s="0" t="n">
        <v>283</v>
      </c>
      <c r="L11" s="0" t="n">
        <v>0.188164893617021</v>
      </c>
      <c r="M11" s="0" t="n">
        <v>72</v>
      </c>
    </row>
    <row r="12" customFormat="false" ht="12.8" hidden="false" customHeight="false" outlineLevel="0" collapsed="false">
      <c r="A12" s="0" t="s">
        <v>23</v>
      </c>
      <c r="B12" s="0" t="s">
        <v>52</v>
      </c>
      <c r="C12" s="0" t="s">
        <v>53</v>
      </c>
      <c r="D12" s="0" t="s">
        <v>54</v>
      </c>
      <c r="E12" s="0" t="s">
        <v>53</v>
      </c>
      <c r="F12" s="0" t="s">
        <v>54</v>
      </c>
      <c r="G12" s="0" t="n">
        <v>1022</v>
      </c>
      <c r="H12" s="0" t="n">
        <v>1512</v>
      </c>
      <c r="I12" s="0" t="n">
        <v>716</v>
      </c>
      <c r="J12" s="0" t="n">
        <v>72</v>
      </c>
      <c r="K12" s="0" t="n">
        <v>281</v>
      </c>
      <c r="L12" s="0" t="n">
        <v>0.185846560846561</v>
      </c>
      <c r="M12" s="0" t="n">
        <v>72</v>
      </c>
    </row>
    <row r="13" customFormat="false" ht="12.8" hidden="false" customHeight="false" outlineLevel="0" collapsed="false">
      <c r="A13" s="0" t="s">
        <v>23</v>
      </c>
      <c r="B13" s="0" t="s">
        <v>55</v>
      </c>
      <c r="C13" s="0" t="s">
        <v>56</v>
      </c>
      <c r="D13" s="0" t="s">
        <v>57</v>
      </c>
      <c r="E13" s="0" t="s">
        <v>56</v>
      </c>
      <c r="F13" s="0" t="s">
        <v>57</v>
      </c>
      <c r="G13" s="0" t="n">
        <v>1026</v>
      </c>
      <c r="H13" s="0" t="n">
        <v>1516</v>
      </c>
      <c r="I13" s="0" t="n">
        <v>719</v>
      </c>
      <c r="J13" s="0" t="n">
        <v>72</v>
      </c>
      <c r="K13" s="0" t="n">
        <v>294</v>
      </c>
      <c r="L13" s="0" t="n">
        <v>0.193931398416887</v>
      </c>
      <c r="M13" s="0" t="n">
        <v>72</v>
      </c>
    </row>
    <row r="14" customFormat="false" ht="12.8" hidden="false" customHeight="false" outlineLevel="0" collapsed="false">
      <c r="A14" s="0" t="s">
        <v>23</v>
      </c>
      <c r="B14" s="0" t="s">
        <v>58</v>
      </c>
      <c r="C14" s="0" t="s">
        <v>59</v>
      </c>
      <c r="D14" s="0" t="s">
        <v>60</v>
      </c>
      <c r="E14" s="0" t="s">
        <v>59</v>
      </c>
      <c r="F14" s="0" t="s">
        <v>60</v>
      </c>
      <c r="G14" s="0" t="n">
        <v>381</v>
      </c>
      <c r="H14" s="0" t="n">
        <v>450</v>
      </c>
      <c r="I14" s="0" t="n">
        <v>225</v>
      </c>
      <c r="J14" s="0" t="n">
        <v>61</v>
      </c>
      <c r="K14" s="0" t="n">
        <v>244</v>
      </c>
      <c r="L14" s="0" t="n">
        <v>0.542222222222222</v>
      </c>
      <c r="M14" s="0" t="n">
        <v>61</v>
      </c>
    </row>
    <row r="15" customFormat="false" ht="12.8" hidden="false" customHeight="false" outlineLevel="0" collapsed="false">
      <c r="A15" s="0" t="s">
        <v>13</v>
      </c>
      <c r="B15" s="0" t="s">
        <v>61</v>
      </c>
      <c r="C15" s="0" t="s">
        <v>62</v>
      </c>
      <c r="D15" s="0" t="s">
        <v>63</v>
      </c>
      <c r="E15" s="0" t="s">
        <v>64</v>
      </c>
      <c r="F15" s="0" t="s">
        <v>65</v>
      </c>
      <c r="G15" s="0" t="n">
        <v>469</v>
      </c>
      <c r="H15" s="0" t="n">
        <v>1021</v>
      </c>
      <c r="I15" s="0" t="n">
        <v>165</v>
      </c>
      <c r="J15" s="0" t="n">
        <v>45</v>
      </c>
      <c r="K15" s="0" t="n">
        <v>33</v>
      </c>
      <c r="L15" s="0" t="n">
        <v>0.03232125367287</v>
      </c>
      <c r="M15" s="0" t="n">
        <v>45</v>
      </c>
    </row>
    <row r="16" customFormat="false" ht="12.8" hidden="false" customHeight="false" outlineLevel="0" collapsed="false">
      <c r="A16" s="0" t="s">
        <v>13</v>
      </c>
      <c r="B16" s="0" t="s">
        <v>66</v>
      </c>
      <c r="C16" s="0" t="s">
        <v>67</v>
      </c>
      <c r="D16" s="0" t="s">
        <v>68</v>
      </c>
      <c r="E16" s="0" t="s">
        <v>69</v>
      </c>
      <c r="F16" s="0" t="s">
        <v>70</v>
      </c>
      <c r="G16" s="0" t="n">
        <v>637</v>
      </c>
      <c r="H16" s="0" t="n">
        <v>883</v>
      </c>
      <c r="I16" s="0" t="n">
        <v>332</v>
      </c>
      <c r="J16" s="0" t="n">
        <v>47</v>
      </c>
      <c r="K16" s="0" t="n">
        <v>168</v>
      </c>
      <c r="L16" s="0" t="n">
        <v>0.190260475651189</v>
      </c>
      <c r="M16" s="0" t="n">
        <v>47</v>
      </c>
    </row>
    <row r="17" customFormat="false" ht="12.8" hidden="false" customHeight="false" outlineLevel="0" collapsed="false">
      <c r="A17" s="0" t="s">
        <v>13</v>
      </c>
      <c r="B17" s="0" t="s">
        <v>71</v>
      </c>
      <c r="C17" s="0" t="s">
        <v>72</v>
      </c>
      <c r="D17" s="0" t="s">
        <v>73</v>
      </c>
      <c r="E17" s="0" t="s">
        <v>74</v>
      </c>
      <c r="F17" s="0" t="s">
        <v>75</v>
      </c>
      <c r="G17" s="0" t="n">
        <v>479</v>
      </c>
      <c r="H17" s="0" t="n">
        <v>631</v>
      </c>
      <c r="I17" s="0" t="n">
        <v>234</v>
      </c>
      <c r="J17" s="0" t="n">
        <v>46</v>
      </c>
      <c r="K17" s="0" t="n">
        <v>182</v>
      </c>
      <c r="L17" s="0" t="n">
        <v>0.288431061806656</v>
      </c>
      <c r="M17" s="0" t="n">
        <v>46</v>
      </c>
    </row>
    <row r="18" customFormat="false" ht="12.8" hidden="false" customHeight="false" outlineLevel="0" collapsed="false">
      <c r="A18" s="0" t="s">
        <v>23</v>
      </c>
      <c r="B18" s="0" t="s">
        <v>76</v>
      </c>
      <c r="C18" s="0" t="s">
        <v>74</v>
      </c>
      <c r="D18" s="0" t="s">
        <v>77</v>
      </c>
      <c r="E18" s="0" t="s">
        <v>74</v>
      </c>
      <c r="F18" s="0" t="s">
        <v>77</v>
      </c>
      <c r="G18" s="0" t="n">
        <v>479</v>
      </c>
      <c r="H18" s="0" t="n">
        <v>631</v>
      </c>
      <c r="I18" s="0" t="n">
        <v>234</v>
      </c>
      <c r="J18" s="0" t="n">
        <v>46</v>
      </c>
      <c r="K18" s="0" t="n">
        <v>182</v>
      </c>
      <c r="L18" s="0" t="n">
        <v>0.288431061806656</v>
      </c>
      <c r="M18" s="0" t="n">
        <v>46</v>
      </c>
    </row>
    <row r="19" customFormat="false" ht="12.8" hidden="false" customHeight="false" outlineLevel="0" collapsed="false">
      <c r="A19" s="0" t="s">
        <v>23</v>
      </c>
      <c r="B19" s="0" t="s">
        <v>78</v>
      </c>
      <c r="C19" s="0" t="s">
        <v>69</v>
      </c>
      <c r="D19" s="0" t="s">
        <v>77</v>
      </c>
      <c r="E19" s="0" t="s">
        <v>69</v>
      </c>
      <c r="F19" s="0" t="s">
        <v>77</v>
      </c>
      <c r="G19" s="0" t="n">
        <v>637</v>
      </c>
      <c r="H19" s="0" t="n">
        <v>883</v>
      </c>
      <c r="I19" s="0" t="n">
        <v>332</v>
      </c>
      <c r="J19" s="0" t="n">
        <v>47</v>
      </c>
      <c r="K19" s="0" t="n">
        <v>168</v>
      </c>
      <c r="L19" s="0" t="n">
        <v>0.190260475651189</v>
      </c>
      <c r="M19" s="0" t="n">
        <v>47</v>
      </c>
    </row>
    <row r="20" customFormat="false" ht="12.8" hidden="false" customHeight="false" outlineLevel="0" collapsed="false">
      <c r="A20" s="0" t="s">
        <v>13</v>
      </c>
      <c r="B20" s="0" t="s">
        <v>79</v>
      </c>
      <c r="C20" s="0" t="s">
        <v>80</v>
      </c>
      <c r="D20" s="0" t="s">
        <v>81</v>
      </c>
      <c r="F20" s="0" t="s">
        <v>82</v>
      </c>
      <c r="G20" s="0" t="n">
        <v>594</v>
      </c>
      <c r="H20" s="0" t="n">
        <v>857</v>
      </c>
      <c r="I20" s="0" t="n">
        <v>226</v>
      </c>
      <c r="J20" s="0" t="n">
        <v>24</v>
      </c>
      <c r="K20" s="0" t="n">
        <v>76</v>
      </c>
      <c r="L20" s="0" t="n">
        <v>0.088681446907818</v>
      </c>
      <c r="M20" s="0" t="n">
        <v>12</v>
      </c>
    </row>
    <row r="21" customFormat="false" ht="12.8" hidden="false" customHeight="false" outlineLevel="0" collapsed="false">
      <c r="A21" s="0" t="s">
        <v>13</v>
      </c>
      <c r="B21" s="0" t="s">
        <v>83</v>
      </c>
      <c r="C21" s="0" t="s">
        <v>84</v>
      </c>
      <c r="D21" s="0" t="s">
        <v>85</v>
      </c>
      <c r="F21" s="0" t="s">
        <v>86</v>
      </c>
      <c r="G21" s="0" t="n">
        <v>820</v>
      </c>
      <c r="H21" s="0" t="n">
        <v>1050</v>
      </c>
      <c r="I21" s="0" t="n">
        <v>256</v>
      </c>
      <c r="J21" s="0" t="n">
        <v>21</v>
      </c>
      <c r="K21" s="0" t="n">
        <v>228</v>
      </c>
      <c r="L21" s="0" t="n">
        <v>0.217142857142857</v>
      </c>
      <c r="M21" s="0" t="n">
        <v>1</v>
      </c>
    </row>
    <row r="22" customFormat="false" ht="12.8" hidden="false" customHeight="false" outlineLevel="0" collapsed="false">
      <c r="A22" s="0" t="s">
        <v>13</v>
      </c>
      <c r="B22" s="0" t="s">
        <v>87</v>
      </c>
      <c r="C22" s="0" t="s">
        <v>88</v>
      </c>
      <c r="D22" s="0" t="s">
        <v>89</v>
      </c>
      <c r="E22" s="0" t="s">
        <v>90</v>
      </c>
      <c r="F22" s="0" t="s">
        <v>91</v>
      </c>
      <c r="G22" s="0" t="n">
        <v>621</v>
      </c>
      <c r="H22" s="0" t="n">
        <v>876</v>
      </c>
      <c r="I22" s="0" t="n">
        <v>315</v>
      </c>
      <c r="J22" s="0" t="n">
        <v>24</v>
      </c>
      <c r="K22" s="0" t="n">
        <v>95</v>
      </c>
      <c r="L22" s="0" t="n">
        <v>0.108447488584475</v>
      </c>
      <c r="M22" s="0" t="n">
        <v>9</v>
      </c>
    </row>
    <row r="24" customFormat="false" ht="12.8" hidden="false" customHeight="false" outlineLevel="0" collapsed="false">
      <c r="F24" s="2" t="s">
        <v>92</v>
      </c>
    </row>
    <row r="25" customFormat="false" ht="12.8" hidden="false" customHeight="false" outlineLevel="0" collapsed="false">
      <c r="F25" s="0" t="s">
        <v>93</v>
      </c>
      <c r="G25" s="0" t="n">
        <f aca="false">MIN(G2:G23)</f>
        <v>326</v>
      </c>
      <c r="H25" s="0" t="n">
        <f aca="false">MIN(H2:H23)</f>
        <v>399</v>
      </c>
      <c r="I25" s="0" t="n">
        <f aca="false">MIN(I2:I23)</f>
        <v>78</v>
      </c>
      <c r="J25" s="0" t="n">
        <f aca="false">MIN(J2:J23)</f>
        <v>19</v>
      </c>
      <c r="K25" s="0" t="n">
        <f aca="false">MIN(K2:K23)</f>
        <v>33</v>
      </c>
      <c r="L25" s="0" t="n">
        <f aca="false">MIN(L2:L23)</f>
        <v>0.03232125367287</v>
      </c>
      <c r="M25" s="0" t="n">
        <f aca="false">MIN(M2:M23)</f>
        <v>1</v>
      </c>
    </row>
    <row r="26" customFormat="false" ht="12.8" hidden="false" customHeight="false" outlineLevel="0" collapsed="false">
      <c r="F26" s="0" t="s">
        <v>94</v>
      </c>
      <c r="G26" s="0" t="n">
        <f aca="false">MAX(G2:G23)</f>
        <v>1106</v>
      </c>
      <c r="H26" s="0" t="n">
        <f aca="false">MAX(H2:H23)</f>
        <v>1704</v>
      </c>
      <c r="I26" s="0" t="n">
        <f aca="false">MAX(I2:I23)</f>
        <v>858</v>
      </c>
      <c r="J26" s="0" t="n">
        <f aca="false">MAX(J2:J23)</f>
        <v>72</v>
      </c>
      <c r="K26" s="0" t="n">
        <f aca="false">MAX(K2:K23)</f>
        <v>297</v>
      </c>
      <c r="L26" s="0" t="n">
        <f aca="false">MAX(L2:L23)</f>
        <v>0.595190380761523</v>
      </c>
      <c r="M26" s="0" t="n">
        <f aca="false">MAX(M2:M23)</f>
        <v>72</v>
      </c>
    </row>
    <row r="27" customFormat="false" ht="12.8" hidden="false" customHeight="false" outlineLevel="0" collapsed="false">
      <c r="F27" s="0" t="s">
        <v>95</v>
      </c>
      <c r="G27" s="0" t="n">
        <f aca="false">AVERAGE(G2:G23)</f>
        <v>637.095238095238</v>
      </c>
      <c r="H27" s="0" t="n">
        <f aca="false">AVERAGE(H2:H23)</f>
        <v>894.428571428571</v>
      </c>
      <c r="I27" s="0" t="n">
        <f aca="false">AVERAGE(I2:I23)</f>
        <v>347.714285714286</v>
      </c>
      <c r="J27" s="0" t="n">
        <f aca="false">AVERAGE(J2:J23)</f>
        <v>45.2380952380952</v>
      </c>
      <c r="K27" s="0" t="n">
        <f aca="false">AVERAGE(K2:K23)</f>
        <v>200.761904761905</v>
      </c>
      <c r="L27" s="0" t="n">
        <f aca="false">AVERAGE(L2:L23)</f>
        <v>0.282922112739858</v>
      </c>
      <c r="M27" s="0" t="n">
        <f aca="false">AVERAGE(M2:M23)</f>
        <v>39.6666666666667</v>
      </c>
    </row>
    <row r="28" customFormat="false" ht="12.8" hidden="false" customHeight="false" outlineLevel="0" collapsed="false">
      <c r="F28" s="0" t="s">
        <v>96</v>
      </c>
      <c r="G28" s="0" t="n">
        <f aca="false">STDEV(G2:G23)</f>
        <v>267.531662567612</v>
      </c>
      <c r="H28" s="0" t="n">
        <f aca="false">STDEV(H2:H23)</f>
        <v>440.488089671965</v>
      </c>
      <c r="I28" s="0" t="n">
        <f aca="false">STDEV(I2:I23)</f>
        <v>246.303703353633</v>
      </c>
      <c r="J28" s="0" t="n">
        <f aca="false">STDEV(J2:J23)</f>
        <v>18.8836033688085</v>
      </c>
      <c r="K28" s="0" t="n">
        <f aca="false">STDEV(K2:K23)</f>
        <v>73.4199596580554</v>
      </c>
      <c r="L28" s="0" t="n">
        <f aca="false">STDEV(L2:L23)</f>
        <v>0.172104580551119</v>
      </c>
      <c r="M28" s="0" t="n">
        <f aca="false">STDEV(M2:M23)</f>
        <v>25.3423229664002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es-ES</dc:language>
  <cp:lastModifiedBy/>
  <dcterms:modified xsi:type="dcterms:W3CDTF">2023-09-16T11:20:59Z</dcterms:modified>
  <cp:revision>3</cp:revision>
  <dc:subject/>
  <dc:title/>
</cp:coreProperties>
</file>