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rain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<sst xmlns="http://schemas.openxmlformats.org/spreadsheetml/2006/main" count="1140" uniqueCount="736">
  <si>
    <t xml:space="preserve">SOURCE DATABASE</t>
  </si>
  <si>
    <t xml:space="preserve">PATH</t>
  </si>
  <si>
    <t xml:space="preserve">MODEL ID</t>
  </si>
  <si>
    <t xml:space="preserve">FULL MODEL NAME</t>
  </si>
  <si>
    <t xml:space="preserve">SHORT ID</t>
  </si>
  <si>
    <t xml:space="preserve">ORGANISM</t>
  </si>
  <si>
    <t xml:space="preserve">METABOLITES</t>
  </si>
  <si>
    <t xml:space="preserve">REACTIONS</t>
  </si>
  <si>
    <t xml:space="preserve">MAX DEGREE METABOLITE</t>
  </si>
  <si>
    <t xml:space="preserve">MAX DEGREE REACTION</t>
  </si>
  <si>
    <t xml:space="preserve">ESSENTIAL REACTIONS (POSITIVE CLASS)</t>
  </si>
  <si>
    <t xml:space="preserve">RATIO OF ESSENTIAL REACTIONS</t>
  </si>
  <si>
    <t xml:space="preserve">METABOLITES OF OBJECTIVE REACTION</t>
  </si>
  <si>
    <t xml:space="preserve">TOTAL NODES</t>
  </si>
  <si>
    <t xml:space="preserve">RATIO OF ESSENTIAL REACTIONS OF THE TOTAL NODES</t>
  </si>
  <si>
    <t xml:space="preserve">Biomodels</t>
  </si>
  <si>
    <t xml:space="preserve">biomodels/processed/MODEL2002040002.xml</t>
  </si>
  <si>
    <t xml:space="preserve">Afabarum</t>
  </si>
  <si>
    <t xml:space="preserve">Ankrah2021 - Genome scale metabolic model of Drosophila gut microbe Acetobacter fabarum</t>
  </si>
  <si>
    <t xml:space="preserve">Acetobacter fabarum</t>
  </si>
  <si>
    <t xml:space="preserve">biomodels/processed/MODEL1507180029.xml</t>
  </si>
  <si>
    <t xml:space="preserve">MODEL1507180029</t>
  </si>
  <si>
    <t xml:space="preserve">Kim2009 - Genome-scale metabolic network of Acinetobacter baumannii (AbyMBEL891)</t>
  </si>
  <si>
    <t xml:space="preserve">AbyMBEL891</t>
  </si>
  <si>
    <t xml:space="preserve">Acinetobacter baumannii (AbyMBEL891)</t>
  </si>
  <si>
    <t xml:space="preserve">Bigg</t>
  </si>
  <si>
    <t xml:space="preserve">bigg/processed/iCN718.xml</t>
  </si>
  <si>
    <t xml:space="preserve">iCN718</t>
  </si>
  <si>
    <t xml:space="preserve">Acinetobacter baumannii AYE</t>
  </si>
  <si>
    <t xml:space="preserve">biomodels/processed/MODEL1507180028.xml</t>
  </si>
  <si>
    <t xml:space="preserve">MODEL1507180028</t>
  </si>
  <si>
    <t xml:space="preserve">deOliveiraDalMolin2010 - Genome-scale metabolic network of Arabidopsis thaliana (AraGEM)</t>
  </si>
  <si>
    <t xml:space="preserve">AraGEM</t>
  </si>
  <si>
    <t xml:space="preserve">Arabidopsis thaliana</t>
  </si>
  <si>
    <t xml:space="preserve">biomodels/processed/MODEL1507180011.xml</t>
  </si>
  <si>
    <t xml:space="preserve">MODEL1507180011</t>
  </si>
  <si>
    <t xml:space="preserve">Saha2011 - Genome-scale metabolic network of Arabidopsis thaliana (iRS1597)</t>
  </si>
  <si>
    <t xml:space="preserve">iRS1597</t>
  </si>
  <si>
    <t xml:space="preserve">Arabidopsis thaliana (iRS1597)</t>
  </si>
  <si>
    <t xml:space="preserve">biomodels/processed/MODEL1507180016.xml</t>
  </si>
  <si>
    <t xml:space="preserve">MODEL1507180016</t>
  </si>
  <si>
    <t xml:space="preserve">David2008 - Genome-scale metabolic network of Aspergillus nidulans (iHD666)</t>
  </si>
  <si>
    <t xml:space="preserve">iHD666</t>
  </si>
  <si>
    <t xml:space="preserve">Aspergillus nidulans</t>
  </si>
  <si>
    <t xml:space="preserve">biomodels/processed/MODEL1507180047.xml</t>
  </si>
  <si>
    <t xml:space="preserve">MODEL1507180047</t>
  </si>
  <si>
    <t xml:space="preserve">Andersen2009 - Genome-scale metabolic network of Aspergillus niger (iMA871)</t>
  </si>
  <si>
    <t xml:space="preserve">iMA871</t>
  </si>
  <si>
    <t xml:space="preserve">Aspergillus niger (iMA871)</t>
  </si>
  <si>
    <t xml:space="preserve">biomodels/processed/MODEL1507180056.xml</t>
  </si>
  <si>
    <t xml:space="preserve">MODEL1507180056</t>
  </si>
  <si>
    <t xml:space="preserve">Vongsangnak2008 - Genome-scale metabolic network of Aspergillus oryzae (iWV1314)</t>
  </si>
  <si>
    <t xml:space="preserve">iWV1314</t>
  </si>
  <si>
    <t xml:space="preserve">Aspergillus oryzae (iWV1314)</t>
  </si>
  <si>
    <t xml:space="preserve">biomodels/processed/MODEL2207070001.xml</t>
  </si>
  <si>
    <t xml:space="preserve">salarecon</t>
  </si>
  <si>
    <t xml:space="preserve">Zakhartsev2022 - Constraint-based model of metabolism of Atlantic salmon (Salmo salar)</t>
  </si>
  <si>
    <t xml:space="preserve">Salmo salar</t>
  </si>
  <si>
    <t xml:space="preserve">Atlantic salmon (Salmo salar)</t>
  </si>
  <si>
    <t xml:space="preserve">biomodels/processed/MODEL1507180015.xml</t>
  </si>
  <si>
    <t xml:space="preserve">MODEL1507180015</t>
  </si>
  <si>
    <t xml:space="preserve">Henry2009 - Genome-scale metabolic network of Bacillus subtilis (iBsu1103)</t>
  </si>
  <si>
    <t xml:space="preserve">iBsu1103</t>
  </si>
  <si>
    <t xml:space="preserve">Bacillus subtilis (iBsu1103)</t>
  </si>
  <si>
    <t xml:space="preserve">biomodels/processed/MODEL1507180013.xml</t>
  </si>
  <si>
    <t xml:space="preserve">MODEL1507180013</t>
  </si>
  <si>
    <t xml:space="preserve">Oh2007 - Genome-scale metabolic network of Bacillus subtilis (iYO844)</t>
  </si>
  <si>
    <t xml:space="preserve">iYO844</t>
  </si>
  <si>
    <t xml:space="preserve">Bacillus subtilis (iYO844)</t>
  </si>
  <si>
    <t xml:space="preserve">bigg/processed/iYO844.xml</t>
  </si>
  <si>
    <t xml:space="preserve">Bacillus subtilis subsp. subtilis str. 168</t>
  </si>
  <si>
    <t xml:space="preserve">biomodels/processed/MODEL1601050000.xml</t>
  </si>
  <si>
    <t xml:space="preserve">MODEL1601050000</t>
  </si>
  <si>
    <t xml:space="preserve">Ponce-de-Leon2015 - Genome-Scale Model of Bacterial Metabolism (MM130)</t>
  </si>
  <si>
    <t xml:space="preserve">MM130</t>
  </si>
  <si>
    <t xml:space="preserve">Bacterial Metabolism (MM130)</t>
  </si>
  <si>
    <t xml:space="preserve">biomodels/processed/MODEL1311070000.xml</t>
  </si>
  <si>
    <t xml:space="preserve">MODEL1311070000</t>
  </si>
  <si>
    <t xml:space="preserve">Ponce-de-Léon2013 - Genome scale metabolic model for Blattabacterium cuenoti (iMP240)</t>
  </si>
  <si>
    <t xml:space="preserve">iMP240</t>
  </si>
  <si>
    <t xml:space="preserve">Blattabacterium cuenoti</t>
  </si>
  <si>
    <t xml:space="preserve">biomodels/processed/MODEL2001310002.xml</t>
  </si>
  <si>
    <t xml:space="preserve">AphBucHam</t>
  </si>
  <si>
    <t xml:space="preserve">Blow2020 - Aphid Buchnera Hamiltonella multi-compartment metabolic model</t>
  </si>
  <si>
    <t xml:space="preserve">Buchnera aphidicola</t>
  </si>
  <si>
    <t xml:space="preserve">biomodels/processed/MODEL1012300000.xml</t>
  </si>
  <si>
    <t xml:space="preserve">Buchnera_iSM197</t>
  </si>
  <si>
    <t xml:space="preserve">MacDonald2011_GeneticMetabolicDeterminants_BuchnereAphidicola</t>
  </si>
  <si>
    <t xml:space="preserve">Buchnere Aphidicola</t>
  </si>
  <si>
    <t xml:space="preserve">biomodels/processed/MODEL1507180051.xml</t>
  </si>
  <si>
    <t xml:space="preserve">MODEL1507180051</t>
  </si>
  <si>
    <t xml:space="preserve">Fang2011 - Genome-scale metabolic network of Burkholderia cenocepacia (iKF1028)</t>
  </si>
  <si>
    <t xml:space="preserve">iKF1028</t>
  </si>
  <si>
    <t xml:space="preserve">Burkholderia cenocepacia (iKF1028)</t>
  </si>
  <si>
    <t xml:space="preserve">biomodels/processed/MODEL1704200001.xml</t>
  </si>
  <si>
    <t xml:space="preserve">MODEL1704200001</t>
  </si>
  <si>
    <t xml:space="preserve">Gebauer2016 - Genome-scale model of Caenorhabditis elegans metabolism (with bacteria)</t>
  </si>
  <si>
    <t xml:space="preserve">with bacteria</t>
  </si>
  <si>
    <t xml:space="preserve">Caenorhabditis elegans</t>
  </si>
  <si>
    <t xml:space="preserve">biomodels/processed/MODEL2007280001.xml</t>
  </si>
  <si>
    <t xml:space="preserve">iCEL1314</t>
  </si>
  <si>
    <t xml:space="preserve">Yilmaz2020 - iCEL1314 (Tissue relevant C.Elegans metabolism model)</t>
  </si>
  <si>
    <t xml:space="preserve">Tissue relevant C.Elegans metabolism model</t>
  </si>
  <si>
    <t xml:space="preserve">biomodels/processed/MODEL1704200000.xml</t>
  </si>
  <si>
    <t xml:space="preserve">MODEL1704200000</t>
  </si>
  <si>
    <t xml:space="preserve">Gebauer2016 - Genome-scale model of Caenorhabditis elegans metabolism (without bacteria)</t>
  </si>
  <si>
    <t xml:space="preserve">without bacteria</t>
  </si>
  <si>
    <t xml:space="preserve">biomodels/processed/MODEL1908040002.xml</t>
  </si>
  <si>
    <t xml:space="preserve">SulZinClas</t>
  </si>
  <si>
    <t xml:space="preserve">Ankrah2019 Syntrophic splitting of central carbon metabolism in host cells bearing functionally-different symbiotic bacteria</t>
  </si>
  <si>
    <t xml:space="preserve">Central carbon metabolism in host cells bearing functionally-different symbiotic bacteria</t>
  </si>
  <si>
    <t xml:space="preserve">biomodels/processed/MODEL1507180030.xml</t>
  </si>
  <si>
    <t xml:space="preserve">MODEL1507180030</t>
  </si>
  <si>
    <t xml:space="preserve">Lee2008 - Genome-scale metabolic network of Clostridium acetobutylicum (iJL432)</t>
  </si>
  <si>
    <t xml:space="preserve">iJL432</t>
  </si>
  <si>
    <t xml:space="preserve">Clostridium acetobutylicum</t>
  </si>
  <si>
    <t xml:space="preserve">biomodels/processed/MODEL1507180027.xml</t>
  </si>
  <si>
    <t xml:space="preserve">MODEL1507180027</t>
  </si>
  <si>
    <t xml:space="preserve">Senger2008 - Genome-scale metabolic network of Clostridium acetobutylicum (iCac802)</t>
  </si>
  <si>
    <t xml:space="preserve">iCac802</t>
  </si>
  <si>
    <t xml:space="preserve">Clostridium acetobutylicum (iCac802)</t>
  </si>
  <si>
    <t xml:space="preserve">biomodels/processed/MODEL1507180034.xml</t>
  </si>
  <si>
    <t xml:space="preserve">MODEL1507180034</t>
  </si>
  <si>
    <t xml:space="preserve">Milne2011 - Genome-scale metabolic network of Clostridium beijerinckii (iCB925)</t>
  </si>
  <si>
    <t xml:space="preserve">iCB925</t>
  </si>
  <si>
    <t xml:space="preserve">Clostridium beijerinckii (iCB925)</t>
  </si>
  <si>
    <t xml:space="preserve">biomodels/processed/MODEL2205060002.xml</t>
  </si>
  <si>
    <t xml:space="preserve">iCdG709</t>
  </si>
  <si>
    <t xml:space="preserve">Jenior2021 - Clostridium difficile 630 model</t>
  </si>
  <si>
    <t xml:space="preserve">Clostridium difficile 630 model</t>
  </si>
  <si>
    <t xml:space="preserve">bigg/processed/iHN637.xml</t>
  </si>
  <si>
    <t xml:space="preserve">iHN637</t>
  </si>
  <si>
    <t xml:space="preserve">Clostridium ljungdahlii DSM 13528</t>
  </si>
  <si>
    <t xml:space="preserve">biomodels/processed/MODEL1507180004.xml</t>
  </si>
  <si>
    <t xml:space="preserve">MODEL1507180004</t>
  </si>
  <si>
    <t xml:space="preserve">Roberts2010 - Genome-scale metabolic network of Clostridium thermocellum (iSR432)</t>
  </si>
  <si>
    <t xml:space="preserve">iSR432</t>
  </si>
  <si>
    <t xml:space="preserve">Clostridium thermocellum</t>
  </si>
  <si>
    <t xml:space="preserve">biomodels/processed/MODEL2112300001.xml</t>
  </si>
  <si>
    <t xml:space="preserve">cryzym</t>
  </si>
  <si>
    <t xml:space="preserve">Berzins2022 - Crypthecodinium cohnii medium scale model</t>
  </si>
  <si>
    <t xml:space="preserve">Crypthecodinium cohnii</t>
  </si>
  <si>
    <t xml:space="preserve">biomodels/processed/MODEL1308180000.xml</t>
  </si>
  <si>
    <t xml:space="preserve">MODEL1308180000</t>
  </si>
  <si>
    <t xml:space="preserve">Rex2013 - Genome scale metabolic model of D.shibae (iDsh827)</t>
  </si>
  <si>
    <t xml:space="preserve">iDsh827</t>
  </si>
  <si>
    <t xml:space="preserve">Dinoroseobacter shibae</t>
  </si>
  <si>
    <t xml:space="preserve">biomodels/processed/MODEL1310110044.xml</t>
  </si>
  <si>
    <t xml:space="preserve">MODEL1310110044</t>
  </si>
  <si>
    <t xml:space="preserve">Thiele2013 - Cervix uterine squamous epithelial cells</t>
  </si>
  <si>
    <t xml:space="preserve">epithelial cells Cervix uterine squamous </t>
  </si>
  <si>
    <t xml:space="preserve">biomodels/processed/MODEL1602080000.xml</t>
  </si>
  <si>
    <t xml:space="preserve">MODEL1602080000</t>
  </si>
  <si>
    <t xml:space="preserve">Choudhary2016 - Epithelial to  mesenchymal transition (EMT) metabolic network</t>
  </si>
  <si>
    <t xml:space="preserve">EMT</t>
  </si>
  <si>
    <t xml:space="preserve">Epithelial to mesenchymal transition (EMT) metabolic network</t>
  </si>
  <si>
    <t xml:space="preserve">biomodels/processed/MODEL1108160000.xml</t>
  </si>
  <si>
    <t xml:space="preserve">iJO1366</t>
  </si>
  <si>
    <t xml:space="preserve">Orth2011_E.coli_MetabolicNetwork</t>
  </si>
  <si>
    <t xml:space="preserve">Escherichia coli</t>
  </si>
  <si>
    <t xml:space="preserve">biomodels/processed/MODEL1105030000.xml</t>
  </si>
  <si>
    <t xml:space="preserve">MODEL1105030000</t>
  </si>
  <si>
    <t xml:space="preserve">Zhuang2011 - Ecoli FBA with membrane economics</t>
  </si>
  <si>
    <t xml:space="preserve">biomodels/processed/MODEL1507180010.xml</t>
  </si>
  <si>
    <t xml:space="preserve">MODEL1507180010</t>
  </si>
  <si>
    <t xml:space="preserve">Archer2011 - Genome-scale metabolic model of Escherichia coli (iCA1273)</t>
  </si>
  <si>
    <t xml:space="preserve">iCA1273</t>
  </si>
  <si>
    <t xml:space="preserve">biomodels/processed/MODEL3023609334.xml</t>
  </si>
  <si>
    <t xml:space="preserve">Ec_iAF1260_flux1</t>
  </si>
  <si>
    <t xml:space="preserve">Feist2007_EcMetabol_flux1</t>
  </si>
  <si>
    <t xml:space="preserve">bigg/processed/iECBD_1354.xml</t>
  </si>
  <si>
    <t xml:space="preserve">iECBD_1354</t>
  </si>
  <si>
    <t xml:space="preserve">Escherichia coli 'BL21-Gold(DE3)pLysS AG'</t>
  </si>
  <si>
    <t xml:space="preserve">biomodels/processed/MODEL1507180060.xml</t>
  </si>
  <si>
    <t xml:space="preserve">MODEL1507180060</t>
  </si>
  <si>
    <t xml:space="preserve">Reed2003 - Genome-scale metabolic network of Escherichia coli (iJR904)</t>
  </si>
  <si>
    <t xml:space="preserve">iJR904</t>
  </si>
  <si>
    <t xml:space="preserve">Escherichia coli (iJR904)</t>
  </si>
  <si>
    <t xml:space="preserve">bigg/processed/iEC042_1314.xml</t>
  </si>
  <si>
    <t xml:space="preserve">iEC042_1314</t>
  </si>
  <si>
    <t xml:space="preserve">Escherichia coli 042</t>
  </si>
  <si>
    <t xml:space="preserve">bigg/processed/iECP_1309.xml</t>
  </si>
  <si>
    <t xml:space="preserve">iECP_1309</t>
  </si>
  <si>
    <t xml:space="preserve">Escherichia coli 536</t>
  </si>
  <si>
    <t xml:space="preserve">bigg/processed/iEC55989_1330.xml</t>
  </si>
  <si>
    <t xml:space="preserve">iEC55989_1330</t>
  </si>
  <si>
    <t xml:space="preserve">Escherichia coli 55989</t>
  </si>
  <si>
    <t xml:space="preserve">bigg/processed/iECABU_c1320.xml</t>
  </si>
  <si>
    <t xml:space="preserve">iECABU_c1320</t>
  </si>
  <si>
    <t xml:space="preserve">Escherichia coli ABU 83972</t>
  </si>
  <si>
    <t xml:space="preserve">bigg/processed/iAPECO1_1312.xml</t>
  </si>
  <si>
    <t xml:space="preserve">iAPECO1_1312</t>
  </si>
  <si>
    <t xml:space="preserve">Escherichia coli APEC O1</t>
  </si>
  <si>
    <t xml:space="preserve">bigg/processed/iEC1349_Crooks.xml</t>
  </si>
  <si>
    <t xml:space="preserve">iEC1349_Crooks</t>
  </si>
  <si>
    <t xml:space="preserve">Escherichia coli ATCC 8739</t>
  </si>
  <si>
    <t xml:space="preserve">bigg/processed/iEcolC_1368.xml</t>
  </si>
  <si>
    <t xml:space="preserve">iEcolC_1368</t>
  </si>
  <si>
    <t xml:space="preserve">bigg/processed/iECB_1328.xml</t>
  </si>
  <si>
    <t xml:space="preserve">iECB_1328</t>
  </si>
  <si>
    <t xml:space="preserve">Escherichia coli B str. REL606</t>
  </si>
  <si>
    <t xml:space="preserve">bigg/processed/iB21_1397.xml</t>
  </si>
  <si>
    <t xml:space="preserve">iB21_1397</t>
  </si>
  <si>
    <t xml:space="preserve">Escherichia coli BL21(DE3)</t>
  </si>
  <si>
    <t xml:space="preserve">bigg/processed/iEC1356_Bl21DE3.xml</t>
  </si>
  <si>
    <t xml:space="preserve">iEC1356_Bl21DE3</t>
  </si>
  <si>
    <t xml:space="preserve">bigg/processed/iECD_1391.xml</t>
  </si>
  <si>
    <t xml:space="preserve">iECD_1391</t>
  </si>
  <si>
    <t xml:space="preserve">bigg/processed/iBWG_1329.xml</t>
  </si>
  <si>
    <t xml:space="preserve">iBWG_1329</t>
  </si>
  <si>
    <t xml:space="preserve">Escherichia coli BW2952</t>
  </si>
  <si>
    <t xml:space="preserve">bigg/processed/iEC1344_C.xml</t>
  </si>
  <si>
    <t xml:space="preserve">iEC1344_C</t>
  </si>
  <si>
    <t xml:space="preserve">Escherichia coli C</t>
  </si>
  <si>
    <t xml:space="preserve">bigg/processed/ic_1306.xml</t>
  </si>
  <si>
    <t xml:space="preserve">ic_1306</t>
  </si>
  <si>
    <t xml:space="preserve">Escherichia coli CFT073</t>
  </si>
  <si>
    <t xml:space="preserve">bigg/processed/iECDH1ME8569_1439.xml</t>
  </si>
  <si>
    <t xml:space="preserve">iECDH1ME8569_1439</t>
  </si>
  <si>
    <t xml:space="preserve">Escherichia coli DH1</t>
  </si>
  <si>
    <t xml:space="preserve">bigg/processed/iEcDH1_1363.xml</t>
  </si>
  <si>
    <t xml:space="preserve">iEcDH1_1363</t>
  </si>
  <si>
    <t xml:space="preserve">bigg/processed/iEC1368_DH5a.xml</t>
  </si>
  <si>
    <t xml:space="preserve">iEC1368_DH5a</t>
  </si>
  <si>
    <t xml:space="preserve">Escherichia coli DH5[alpha]</t>
  </si>
  <si>
    <t xml:space="preserve">bigg/processed/iECED1_1282.xml</t>
  </si>
  <si>
    <t xml:space="preserve">iECED1_1282</t>
  </si>
  <si>
    <t xml:space="preserve">Escherichia coli ED1a</t>
  </si>
  <si>
    <t xml:space="preserve">bigg/processed/iETEC_1333.xml</t>
  </si>
  <si>
    <t xml:space="preserve">iETEC_1333</t>
  </si>
  <si>
    <t xml:space="preserve">Escherichia coli ETEC H10407</t>
  </si>
  <si>
    <t xml:space="preserve">bigg/processed/iEcHS_1320.xml</t>
  </si>
  <si>
    <t xml:space="preserve">iEcHS_1320</t>
  </si>
  <si>
    <t xml:space="preserve">Escherichia coli HS</t>
  </si>
  <si>
    <t xml:space="preserve">bigg/processed/iECIAI1_1343.xml</t>
  </si>
  <si>
    <t xml:space="preserve">iECIAI1_1343</t>
  </si>
  <si>
    <t xml:space="preserve">Escherichia coli IAI1</t>
  </si>
  <si>
    <t xml:space="preserve">bigg/processed/iECIAI39_1322.xml</t>
  </si>
  <si>
    <t xml:space="preserve">iECIAI39_1322</t>
  </si>
  <si>
    <t xml:space="preserve">Escherichia coli IAI39</t>
  </si>
  <si>
    <t xml:space="preserve">bigg/processed/iECOK1_1307.xml</t>
  </si>
  <si>
    <t xml:space="preserve">iECOK1_1307</t>
  </si>
  <si>
    <t xml:space="preserve">Escherichia coli IHE3034</t>
  </si>
  <si>
    <t xml:space="preserve">biomodels/processed/MODEL3023641273.xml</t>
  </si>
  <si>
    <t xml:space="preserve">Ec_iAF1260_flux2</t>
  </si>
  <si>
    <t xml:space="preserve">Feist2007_EcMetabol_flux2</t>
  </si>
  <si>
    <t xml:space="preserve">Escherichia coli K-12 MG1655</t>
  </si>
  <si>
    <t xml:space="preserve">bigg/processed/iEKO11_1354.xml</t>
  </si>
  <si>
    <t xml:space="preserve">iEKO11_1354</t>
  </si>
  <si>
    <t xml:space="preserve">Escherichia coli KO11FL</t>
  </si>
  <si>
    <t xml:space="preserve">bigg/processed/iLF82_1304.xml</t>
  </si>
  <si>
    <t xml:space="preserve">iLF82_1304</t>
  </si>
  <si>
    <t xml:space="preserve">Escherichia coli LF82</t>
  </si>
  <si>
    <t xml:space="preserve">bigg/processed/iECNA114_1301.xml</t>
  </si>
  <si>
    <t xml:space="preserve">iECNA114_1301</t>
  </si>
  <si>
    <t xml:space="preserve">Escherichia coli NA114</t>
  </si>
  <si>
    <t xml:space="preserve">bigg/processed/iECO103_1326.xml</t>
  </si>
  <si>
    <t xml:space="preserve">iECO103_1326</t>
  </si>
  <si>
    <t xml:space="preserve">Escherichia coli O103:H2 str. 12009</t>
  </si>
  <si>
    <t xml:space="preserve">bigg/processed/iECO111_1330.xml</t>
  </si>
  <si>
    <t xml:space="preserve">iECO111_1330</t>
  </si>
  <si>
    <t xml:space="preserve">Escherichia coli O111:H- str. 11128</t>
  </si>
  <si>
    <t xml:space="preserve">bigg/processed/iE2348C_1286.xml</t>
  </si>
  <si>
    <t xml:space="preserve">iE2348C_1286</t>
  </si>
  <si>
    <t xml:space="preserve">Escherichia coli O127:H6 str. E2348/69</t>
  </si>
  <si>
    <t xml:space="preserve">bigg/processed/iEcE24377_1341.xml</t>
  </si>
  <si>
    <t xml:space="preserve">iEcE24377_1341</t>
  </si>
  <si>
    <t xml:space="preserve">Escherichia coli O139:H28 str. E24377A</t>
  </si>
  <si>
    <t xml:space="preserve">bigg/processed/iECH74115_1262.xml</t>
  </si>
  <si>
    <t xml:space="preserve">iECH74115_1262</t>
  </si>
  <si>
    <t xml:space="preserve">Escherichia coli O157:H7 str. EC4115</t>
  </si>
  <si>
    <t xml:space="preserve">bigg/processed/iECs_1301.xml</t>
  </si>
  <si>
    <t xml:space="preserve">iECs_1301</t>
  </si>
  <si>
    <t xml:space="preserve">Escherichia coli O157:H7 str. Sakai</t>
  </si>
  <si>
    <t xml:space="preserve">bigg/processed/iECSP_1301.xml</t>
  </si>
  <si>
    <t xml:space="preserve">iECSP_1301</t>
  </si>
  <si>
    <t xml:space="preserve">Escherichia coli O157:H7 str. TW14359</t>
  </si>
  <si>
    <t xml:space="preserve">bigg/processed/iECO26_1355.xml</t>
  </si>
  <si>
    <t xml:space="preserve">iECO26_1355</t>
  </si>
  <si>
    <t xml:space="preserve">Escherichia coli O26:H11 str. 11368</t>
  </si>
  <si>
    <t xml:space="preserve">bigg/processed/iG2583_1286.xml</t>
  </si>
  <si>
    <t xml:space="preserve">iG2583_1286</t>
  </si>
  <si>
    <t xml:space="preserve">Escherichia coli O55:H7 str. CB9615</t>
  </si>
  <si>
    <t xml:space="preserve">bigg/processed/iNRG857_1313.xml</t>
  </si>
  <si>
    <t xml:space="preserve">iNRG857_1313</t>
  </si>
  <si>
    <t xml:space="preserve">Escherichia coli O83:H1 str. NRG 857C</t>
  </si>
  <si>
    <t xml:space="preserve">bigg/processed/iECS88_1305.xml</t>
  </si>
  <si>
    <t xml:space="preserve">iECS88_1305</t>
  </si>
  <si>
    <t xml:space="preserve">Escherichia coli S88</t>
  </si>
  <si>
    <t xml:space="preserve">bigg/processed/iECSE_1348.xml</t>
  </si>
  <si>
    <t xml:space="preserve">iECSE_1348</t>
  </si>
  <si>
    <t xml:space="preserve">Escherichia coli SE11</t>
  </si>
  <si>
    <t xml:space="preserve">bigg/processed/iECSF_1327.xml</t>
  </si>
  <si>
    <t xml:space="preserve">iECSF_1327</t>
  </si>
  <si>
    <t xml:space="preserve">Escherichia coli SE15</t>
  </si>
  <si>
    <t xml:space="preserve">bigg/processed/iEcSMS35_1347.xml</t>
  </si>
  <si>
    <t xml:space="preserve">iEcSMS35_1347</t>
  </si>
  <si>
    <t xml:space="preserve">Escherichia coli SMS-3-5</t>
  </si>
  <si>
    <t xml:space="preserve">bigg/processed/iECDH10B_1368.xml</t>
  </si>
  <si>
    <t xml:space="preserve">iECDH10B_1368</t>
  </si>
  <si>
    <t xml:space="preserve">Escherichia coli str. K-12 substr. DH10B</t>
  </si>
  <si>
    <t xml:space="preserve">bigg/processed/iML1515.xml</t>
  </si>
  <si>
    <t xml:space="preserve">iML1515</t>
  </si>
  <si>
    <t xml:space="preserve">Escherichia coli str. K-12 substr. MG1655</t>
  </si>
  <si>
    <t xml:space="preserve">bigg/processed/iJO1366.xml</t>
  </si>
  <si>
    <t xml:space="preserve">bigg/processed/iJR904.xml</t>
  </si>
  <si>
    <t xml:space="preserve">bigg/processed/iEC1372_W3110.xml</t>
  </si>
  <si>
    <t xml:space="preserve">iEC1372_W3110</t>
  </si>
  <si>
    <t xml:space="preserve">Escherichia coli str. K-12 substr. W3110</t>
  </si>
  <si>
    <t xml:space="preserve">bigg/processed/iY75_1357.xml</t>
  </si>
  <si>
    <t xml:space="preserve">iY75_1357</t>
  </si>
  <si>
    <t xml:space="preserve">biomodels/processed/MODEL2204180001.xml</t>
  </si>
  <si>
    <t xml:space="preserve">iDK1463</t>
  </si>
  <si>
    <t xml:space="preserve">Kim2021 - Development of a Genome-Scale Metabolic Model and Phenome Analysis of the Probiotic Escherichia coli Strain Nissle 1917</t>
  </si>
  <si>
    <t xml:space="preserve">Escherichia coli Strain Nissle 1917</t>
  </si>
  <si>
    <t xml:space="preserve">bigg/processed/iUMN146_1321.xml</t>
  </si>
  <si>
    <t xml:space="preserve">iUMN146_1321</t>
  </si>
  <si>
    <t xml:space="preserve">Escherichia coli UM146</t>
  </si>
  <si>
    <t xml:space="preserve">bigg/processed/iECUMN_1333.xml</t>
  </si>
  <si>
    <t xml:space="preserve">iECUMN_1333</t>
  </si>
  <si>
    <t xml:space="preserve">Escherichia coli UMN026</t>
  </si>
  <si>
    <t xml:space="preserve">bigg/processed/iUMNK88_1353.xml</t>
  </si>
  <si>
    <t xml:space="preserve">iUMNK88_1353</t>
  </si>
  <si>
    <t xml:space="preserve">Escherichia coli UMNK88</t>
  </si>
  <si>
    <t xml:space="preserve">bigg/processed/iUTI89_1310.xml</t>
  </si>
  <si>
    <t xml:space="preserve">iUTI89_1310</t>
  </si>
  <si>
    <t xml:space="preserve">Escherichia coli UTI89</t>
  </si>
  <si>
    <t xml:space="preserve">bigg/processed/iECW_1372.xml</t>
  </si>
  <si>
    <t xml:space="preserve">iECW_1372</t>
  </si>
  <si>
    <t xml:space="preserve">Escherichia coli W</t>
  </si>
  <si>
    <t xml:space="preserve">bigg/processed/iWFL_1372.xml</t>
  </si>
  <si>
    <t xml:space="preserve">iWFL_1372</t>
  </si>
  <si>
    <t xml:space="preserve">bigg/processed/iEC1364_W.xml</t>
  </si>
  <si>
    <t xml:space="preserve">iEC1364_W</t>
  </si>
  <si>
    <t xml:space="preserve">biomodels/processed/MODEL1507180003.xml</t>
  </si>
  <si>
    <t xml:space="preserve">MODEL1507180003</t>
  </si>
  <si>
    <t xml:space="preserve">Raghunathan2010 - Genome-scale metabolic network of Francisella tularensis (iRS605)</t>
  </si>
  <si>
    <t xml:space="preserve">iRS605</t>
  </si>
  <si>
    <t xml:space="preserve">Francisella tularensis</t>
  </si>
  <si>
    <t xml:space="preserve">biomodels/processed/MODEL2109240001.xml</t>
  </si>
  <si>
    <t xml:space="preserve">M_yeastGEM_v8__46__3__46__5</t>
  </si>
  <si>
    <t xml:space="preserve">Lu2021-Genome scale metabolic models for 11 outgroup fungi species</t>
  </si>
  <si>
    <t xml:space="preserve">Fungi</t>
  </si>
  <si>
    <t xml:space="preserve">biomodels/processed/MODEL2204150001.xml</t>
  </si>
  <si>
    <t xml:space="preserve">iMK1321</t>
  </si>
  <si>
    <t xml:space="preserve">Kulyashov2020 - Genome-Scale Metabolic Model for Geobacillus icigianus</t>
  </si>
  <si>
    <t xml:space="preserve">Geobacillus icigianus</t>
  </si>
  <si>
    <t xml:space="preserve">biomodels/processed/MODEL1507180053.xml</t>
  </si>
  <si>
    <t xml:space="preserve">MODEL1507180053</t>
  </si>
  <si>
    <t xml:space="preserve">Schilling2000-  Genome-scale metabolic network of Haemophilus influenzae (iCS400)</t>
  </si>
  <si>
    <t xml:space="preserve">iCS400</t>
  </si>
  <si>
    <t xml:space="preserve">Haemophilus influenzae</t>
  </si>
  <si>
    <t xml:space="preserve">biomodels/processed/MODEL2204040002.xml</t>
  </si>
  <si>
    <t xml:space="preserve">default_model</t>
  </si>
  <si>
    <t xml:space="preserve">Lopez2022 - Genome-scale metabolic network of Haemophilus influenzae RdKW20 (iNL638)</t>
  </si>
  <si>
    <t xml:space="preserve">iNL638</t>
  </si>
  <si>
    <t xml:space="preserve">Haemophilus influenzae RdKW20</t>
  </si>
  <si>
    <t xml:space="preserve">biomodels/processed/MODEL1507180007.xml</t>
  </si>
  <si>
    <t xml:space="preserve">MODEL1507180007</t>
  </si>
  <si>
    <t xml:space="preserve">Thiele2005 - Genome-scale metabolic network of Helicobacter pylori (iIT341)</t>
  </si>
  <si>
    <t xml:space="preserve">iIT341</t>
  </si>
  <si>
    <t xml:space="preserve">Helicobacter pylori</t>
  </si>
  <si>
    <t xml:space="preserve">biomodels/processed/MODEL1507180037.xml</t>
  </si>
  <si>
    <t xml:space="preserve">MODEL1507180037</t>
  </si>
  <si>
    <t xml:space="preserve">Schilling2002 - Genome-scale metabolic network of Helicobacter pylori (iCS291)</t>
  </si>
  <si>
    <t xml:space="preserve">iCS291</t>
  </si>
  <si>
    <t xml:space="preserve">Helicobacter pylori (iCS291)</t>
  </si>
  <si>
    <t xml:space="preserve">bigg/processed/iIT341.xml</t>
  </si>
  <si>
    <t xml:space="preserve">Helicobacter pylori 26695</t>
  </si>
  <si>
    <t xml:space="preserve">biomodels/processed/MODEL1106080000.xml</t>
  </si>
  <si>
    <t xml:space="preserve">Bordbar2011_HumanErythrocyte_MetabolicNetwork</t>
  </si>
  <si>
    <t xml:space="preserve">Human Erythrocyte</t>
  </si>
  <si>
    <t xml:space="preserve">biomodels/processed/MODEL1106160000.xml</t>
  </si>
  <si>
    <t xml:space="preserve">iAS253</t>
  </si>
  <si>
    <t xml:space="preserve">Smith2011_HumanHeartMitochondrian_MetabolicModel</t>
  </si>
  <si>
    <t xml:space="preserve">Human Heart Mitochondrian</t>
  </si>
  <si>
    <t xml:space="preserve">biomodels/processed/MODEL1111070003.xml</t>
  </si>
  <si>
    <t xml:space="preserve">Bordbar2011_MultiTissueType_MetabolicNetwork</t>
  </si>
  <si>
    <t xml:space="preserve">Human multi-tissue</t>
  </si>
  <si>
    <t xml:space="preserve">biomodels/processed/MODEL1507180039.xml</t>
  </si>
  <si>
    <t xml:space="preserve">MODEL1507180039</t>
  </si>
  <si>
    <t xml:space="preserve">Zou2012 - Genome-scale metabolic network of Ketogulonicigenium vulgare (iWZ663)</t>
  </si>
  <si>
    <t xml:space="preserve">iWZ663</t>
  </si>
  <si>
    <t xml:space="preserve">Ketogulonicigenium vulgare (iWZ663)</t>
  </si>
  <si>
    <t xml:space="preserve">biomodels/processed/MODEL1011080004.xml</t>
  </si>
  <si>
    <t xml:space="preserve">hum_comp_3_26</t>
  </si>
  <si>
    <t xml:space="preserve">Chang2010_Reduced_Kidney_FBA</t>
  </si>
  <si>
    <t xml:space="preserve">Kidney Reduced</t>
  </si>
  <si>
    <t xml:space="preserve">biomodels/processed/MODEL1011090000.xml</t>
  </si>
  <si>
    <t xml:space="preserve">ref_model_for_SBML</t>
  </si>
  <si>
    <t xml:space="preserve">Goffin2010_L_plantarum_Metabolism</t>
  </si>
  <si>
    <t xml:space="preserve">Lactiplantibacillus plantarum</t>
  </si>
  <si>
    <t xml:space="preserve">biomodels/processed/MODEL2002040005.xml</t>
  </si>
  <si>
    <t xml:space="preserve">Lbrevis</t>
  </si>
  <si>
    <t xml:space="preserve">Ankrah2021 - Genome scale metabolic model of Drosophila gut microbe Lactobacillus brevis</t>
  </si>
  <si>
    <t xml:space="preserve">Lactobacillus brevis Drosophila gut microbe </t>
  </si>
  <si>
    <t xml:space="preserve">biomodels/processed/MODEL2210190002.xml</t>
  </si>
  <si>
    <t xml:space="preserve">M_LbCs_BL23</t>
  </si>
  <si>
    <t xml:space="preserve">Koduru2022 - Lactobacillus casei BL23</t>
  </si>
  <si>
    <t xml:space="preserve">Lactobacillus casei BL23</t>
  </si>
  <si>
    <t xml:space="preserve">biomodels/processed/MODEL2210190003.xml</t>
  </si>
  <si>
    <t xml:space="preserve">M_LbCs_LC5</t>
  </si>
  <si>
    <t xml:space="preserve">Koduru2022 - Lactobacillus casei LC5</t>
  </si>
  <si>
    <t xml:space="preserve">Lactobacillus casei LC5</t>
  </si>
  <si>
    <t xml:space="preserve">biomodels/processed/MODEL2210190001.xml</t>
  </si>
  <si>
    <t xml:space="preserve">M_LbCs</t>
  </si>
  <si>
    <t xml:space="preserve">Koduru2022 - Lactobacillus casei subsp. casei ATCC 393</t>
  </si>
  <si>
    <t xml:space="preserve">Lactobacillus casei subsp. casei ATCC 393</t>
  </si>
  <si>
    <t xml:space="preserve">biomodels/processed/MODEL2002040006.xml</t>
  </si>
  <si>
    <t xml:space="preserve">Lplantarum</t>
  </si>
  <si>
    <t xml:space="preserve">Ankrah2021 - Genome scale metabolic model of Drosophila gut microbe Lactobacillus plantarum</t>
  </si>
  <si>
    <t xml:space="preserve">Lactobacillus plantarum</t>
  </si>
  <si>
    <t xml:space="preserve">biomodels/processed/MODEL1507180045.xml</t>
  </si>
  <si>
    <t xml:space="preserve">MODEL1507180045</t>
  </si>
  <si>
    <t xml:space="preserve">Teusink2006 - Genome-scale metabolic network of Lactobacillus plantarum (iBT721)</t>
  </si>
  <si>
    <t xml:space="preserve">iBT721</t>
  </si>
  <si>
    <t xml:space="preserve">Lactobacillus plantarum (iBT721)</t>
  </si>
  <si>
    <t xml:space="preserve">biomodels/processed/MODEL1507180014.xml</t>
  </si>
  <si>
    <t xml:space="preserve">MODEL1507180014</t>
  </si>
  <si>
    <t xml:space="preserve">Oliveira2005 - Genome-scale metabolic network of Lactococcus lactis (iAO358)</t>
  </si>
  <si>
    <t xml:space="preserve">iAO358</t>
  </si>
  <si>
    <t xml:space="preserve">Lactococcus lactis</t>
  </si>
  <si>
    <t xml:space="preserve">bigg/processed/iNF517.xml</t>
  </si>
  <si>
    <t xml:space="preserve">iNF517</t>
  </si>
  <si>
    <t xml:space="preserve">Lactococcus lactis subsp. cremoris MG1363</t>
  </si>
  <si>
    <t xml:space="preserve">biomodels/processed/MODEL1507180059.xml</t>
  </si>
  <si>
    <t xml:space="preserve">MODEL1507180059</t>
  </si>
  <si>
    <t xml:space="preserve">Chavali2008 - Genome-scale metabolic network of Leishmania major (iAC560)</t>
  </si>
  <si>
    <t xml:space="preserve">iAC560</t>
  </si>
  <si>
    <t xml:space="preserve">Leishmania major</t>
  </si>
  <si>
    <t xml:space="preserve">biomodels/processed/MODEL1507180025.xml</t>
  </si>
  <si>
    <t xml:space="preserve">MODEL1507180025</t>
  </si>
  <si>
    <t xml:space="preserve">Hong2004 - Genome-scale metabolic network of Mannheimia succiniciproducens (iSH335)</t>
  </si>
  <si>
    <t xml:space="preserve">iSH335</t>
  </si>
  <si>
    <t xml:space="preserve">Mannheimia succiniciproducens</t>
  </si>
  <si>
    <t xml:space="preserve">biomodels/processed/MODEL1507180062.xml</t>
  </si>
  <si>
    <t xml:space="preserve">MODEL1507180062</t>
  </si>
  <si>
    <t xml:space="preserve">Kim2007 - Genome-scale metabolic network of Mannheimia succiniciproducens (iTY425)</t>
  </si>
  <si>
    <t xml:space="preserve">iTY425</t>
  </si>
  <si>
    <t xml:space="preserve">Mannheimia succiniciproducens (iTY425)</t>
  </si>
  <si>
    <t xml:space="preserve">biomodels/processed/MODEL1607200000.xml</t>
  </si>
  <si>
    <t xml:space="preserve">MODEL1607200000</t>
  </si>
  <si>
    <t xml:space="preserve">Richards2016 - Genome-scale metabolic reconstruction of Methanococcus maripaludis (iMR539)</t>
  </si>
  <si>
    <t xml:space="preserve">iMR539</t>
  </si>
  <si>
    <t xml:space="preserve">Methanococcus maripaludis (iMR539)</t>
  </si>
  <si>
    <t xml:space="preserve">biomodels/processed/MODEL1507180035.xml</t>
  </si>
  <si>
    <t xml:space="preserve">MODEL1507180035</t>
  </si>
  <si>
    <t xml:space="preserve">Kumar2011 - Genome-scale metabolic network of Methanosarcina acetivorans (iVS941)</t>
  </si>
  <si>
    <t xml:space="preserve">iVS941</t>
  </si>
  <si>
    <t xml:space="preserve">Methanosarcina acetivorans</t>
  </si>
  <si>
    <t xml:space="preserve">biomodels/processed/MODEL1507180067.xml</t>
  </si>
  <si>
    <t xml:space="preserve">MODEL1507180067</t>
  </si>
  <si>
    <t xml:space="preserve">Quek2008 - Genome-scale metabolic network of Mus musculus</t>
  </si>
  <si>
    <t xml:space="preserve">Mus musculus</t>
  </si>
  <si>
    <t xml:space="preserve">biomodels/processed/MODEL1310110025.xml</t>
  </si>
  <si>
    <t xml:space="preserve">MODEL1310110025</t>
  </si>
  <si>
    <t xml:space="preserve">Thiele2013 - Smooth muscle smooth muscle cells</t>
  </si>
  <si>
    <t xml:space="preserve">Muscle smooth cells</t>
  </si>
  <si>
    <t xml:space="preserve">biomodels/processed/MODEL8568434338.xml</t>
  </si>
  <si>
    <t xml:space="preserve">M_MAP</t>
  </si>
  <si>
    <t xml:space="preserve">Raman2005 - Mycolic acid pathway of M. tuberculosis</t>
  </si>
  <si>
    <t xml:space="preserve">Mycobacterium tuberculosis</t>
  </si>
  <si>
    <t xml:space="preserve">biomodels/processed/MODEL1507180001.xml</t>
  </si>
  <si>
    <t xml:space="preserve">MODEL1507180001</t>
  </si>
  <si>
    <t xml:space="preserve">Jamshidi2007 - Genome-scale metabolic network of Mycobacterium tuberculosis (iNJ661)</t>
  </si>
  <si>
    <t xml:space="preserve">iNJ661</t>
  </si>
  <si>
    <t xml:space="preserve">Mycobacterium tuberculosis (iNJ661)</t>
  </si>
  <si>
    <t xml:space="preserve">bigg/processed/iEK1008.xml</t>
  </si>
  <si>
    <t xml:space="preserve">iEK1008</t>
  </si>
  <si>
    <t xml:space="preserve">Mycobacterium tuberculosis H37Rv</t>
  </si>
  <si>
    <t xml:space="preserve">bigg/processed/iNJ661.xml</t>
  </si>
  <si>
    <t xml:space="preserve">biomodels/processed/MODEL1011090001.xml</t>
  </si>
  <si>
    <t xml:space="preserve">macrophage</t>
  </si>
  <si>
    <t xml:space="preserve">Bordbar2010_Macrophage_Metabolism</t>
  </si>
  <si>
    <t xml:space="preserve">Mycobacterium tuberculosis Macrophage</t>
  </si>
  <si>
    <t xml:space="preserve">biomodels/processed/MODEL1507180052.xml</t>
  </si>
  <si>
    <t xml:space="preserve">MODEL1507180052</t>
  </si>
  <si>
    <t xml:space="preserve">Suthers2009 - Genome-scale metabolic network of Mycoplasma genitalium (iPS189)</t>
  </si>
  <si>
    <t xml:space="preserve">iPS189</t>
  </si>
  <si>
    <t xml:space="preserve">Mycoplasma genitalium (iPS189)</t>
  </si>
  <si>
    <t xml:space="preserve">biomodels/processed/MODEL1212060001.xml</t>
  </si>
  <si>
    <t xml:space="preserve">MODEL1212060001</t>
  </si>
  <si>
    <t xml:space="preserve">Dreyfuss2013 - Genome-Scale Metabolic Model - N.crassa iJDZ836</t>
  </si>
  <si>
    <t xml:space="preserve">Neurospora crassa</t>
  </si>
  <si>
    <t xml:space="preserve">bigg/processed/iLB1027_lipid.xml</t>
  </si>
  <si>
    <t xml:space="preserve">iLB1027_lipid</t>
  </si>
  <si>
    <t xml:space="preserve">Phaeodactylum tricornutum CCAP 1055/1</t>
  </si>
  <si>
    <t xml:space="preserve">biomodels/processed/MODEL1510220000.xml</t>
  </si>
  <si>
    <t xml:space="preserve">MODEL1510220000</t>
  </si>
  <si>
    <t xml:space="preserve">Irani2015 - Genome-scale metabolic model of P.pastoris N-glycosylation</t>
  </si>
  <si>
    <t xml:space="preserve">Pichia pastoris</t>
  </si>
  <si>
    <t xml:space="preserve">biomodels/processed/MODEL1507180065.xml</t>
  </si>
  <si>
    <t xml:space="preserve">MODEL1507180065</t>
  </si>
  <si>
    <t xml:space="preserve">Caspeta2012 - Genome-scale metabolic network of Pichia pastoris (iLC915)</t>
  </si>
  <si>
    <t xml:space="preserve">iLC915</t>
  </si>
  <si>
    <t xml:space="preserve">Pichia pastoris (iLC915)</t>
  </si>
  <si>
    <t xml:space="preserve">biomodels/processed/MODEL1507180050.xml</t>
  </si>
  <si>
    <t xml:space="preserve">MODEL1507180050</t>
  </si>
  <si>
    <t xml:space="preserve">Sohn2010 - Genome-scale metabolic network of Pichia pastoris (PpaMBEL1254)</t>
  </si>
  <si>
    <t xml:space="preserve">PpaMBEL1254</t>
  </si>
  <si>
    <t xml:space="preserve">Pichia pastoris (PpaMBEL1254)</t>
  </si>
  <si>
    <t xml:space="preserve">biomodels/processed/MODEL1507180022.xml</t>
  </si>
  <si>
    <t xml:space="preserve">MODEL1507180022</t>
  </si>
  <si>
    <t xml:space="preserve">Caspeta2012 - Genome-scale metabolic network of Pichia stipitis (iSS884)</t>
  </si>
  <si>
    <t xml:space="preserve">iSS884</t>
  </si>
  <si>
    <t xml:space="preserve">Pichia stipitis</t>
  </si>
  <si>
    <t xml:space="preserve">bigg/processed/iAM_Pb448.xml</t>
  </si>
  <si>
    <t xml:space="preserve">iAM_Pb448</t>
  </si>
  <si>
    <t xml:space="preserve">Plasmodium berghei</t>
  </si>
  <si>
    <t xml:space="preserve">bigg/processed/iAM_Pc455.xml</t>
  </si>
  <si>
    <t xml:space="preserve">iAM_Pc455</t>
  </si>
  <si>
    <t xml:space="preserve">Plasmodium cynomolgi strain B</t>
  </si>
  <si>
    <t xml:space="preserve">bigg/processed/iAM_Pf480.xml</t>
  </si>
  <si>
    <t xml:space="preserve">iAM_Pf480</t>
  </si>
  <si>
    <t xml:space="preserve">Plasmodium falciparum 3D7</t>
  </si>
  <si>
    <t xml:space="preserve">bigg/processed/iAM_Pk459.xml</t>
  </si>
  <si>
    <t xml:space="preserve">iAM_Pk459</t>
  </si>
  <si>
    <t xml:space="preserve">Plasmodium knowlesi strain H</t>
  </si>
  <si>
    <t xml:space="preserve">bigg/processed/iAM_Pv461.xml</t>
  </si>
  <si>
    <t xml:space="preserve">iAM_Pv461</t>
  </si>
  <si>
    <t xml:space="preserve">Plasmodium vivax Sal-1</t>
  </si>
  <si>
    <t xml:space="preserve">biomodels/processed/MODEL1507180038.xml</t>
  </si>
  <si>
    <t xml:space="preserve">MODEL1507180038</t>
  </si>
  <si>
    <t xml:space="preserve">Mazumdar2008 - Genome-scale metabolic network of Porphyromonas gingivalis (iVM679)</t>
  </si>
  <si>
    <t xml:space="preserve">iVM679</t>
  </si>
  <si>
    <t xml:space="preserve">Porphyromonas gingivalis (iVM679)</t>
  </si>
  <si>
    <t xml:space="preserve">biomodels/processed/MODEL1507180044.xml</t>
  </si>
  <si>
    <t xml:space="preserve">MODEL1507180044</t>
  </si>
  <si>
    <t xml:space="preserve">Puchalka2008 - Genome-scale metabolic network of Pseudomonas putida (iJP815)</t>
  </si>
  <si>
    <t xml:space="preserve">iJP815</t>
  </si>
  <si>
    <t xml:space="preserve">Pseudomonas putida</t>
  </si>
  <si>
    <t xml:space="preserve">biomodels/processed/MODEL1507180068.xml</t>
  </si>
  <si>
    <t xml:space="preserve">MODEL1507180068</t>
  </si>
  <si>
    <t xml:space="preserve">Nogales2008 - Genome-scale metabolic network of Pseudomonas putida (iJN746)</t>
  </si>
  <si>
    <t xml:space="preserve">iJN746</t>
  </si>
  <si>
    <t xml:space="preserve">Pseudomonas putida (iJN746)</t>
  </si>
  <si>
    <t xml:space="preserve">biomodels/processed/MODEL1507180043.xml</t>
  </si>
  <si>
    <t xml:space="preserve">MODEL1507180043</t>
  </si>
  <si>
    <t xml:space="preserve">Sohn2010 - Genome-scale metabolic network of Pseudomonas putida (PpuMBEL1071)</t>
  </si>
  <si>
    <t xml:space="preserve">PpuMBEL1071</t>
  </si>
  <si>
    <t xml:space="preserve">Pseudomonas putida (PpuMBEL1071)</t>
  </si>
  <si>
    <t xml:space="preserve">biomodels/processed/MODEL1407250000.xml</t>
  </si>
  <si>
    <t xml:space="preserve">MODEL1407250000</t>
  </si>
  <si>
    <t xml:space="preserve">Taffi2014 - Extension of metabolic reconstruction of Pseudomonas putida KT2440 with aerobic pathway of PCBs degradation</t>
  </si>
  <si>
    <t xml:space="preserve">Pseudomonas putida KT2440</t>
  </si>
  <si>
    <t xml:space="preserve">bigg/processed/iJN1463.xml</t>
  </si>
  <si>
    <t xml:space="preserve">iJN1463</t>
  </si>
  <si>
    <t xml:space="preserve">bigg/processed/iJN746.xml</t>
  </si>
  <si>
    <t xml:space="preserve">biomodels/processed/MODEL1507180006.xml</t>
  </si>
  <si>
    <t xml:space="preserve">MODEL1507180006</t>
  </si>
  <si>
    <t xml:space="preserve">Resendis-Antonio2007 - Genome-scale metabolic network of Rhizobium etli (iOR363)</t>
  </si>
  <si>
    <t xml:space="preserve">iOR363</t>
  </si>
  <si>
    <t xml:space="preserve">Rhizobium etli (iOR363)</t>
  </si>
  <si>
    <t xml:space="preserve">bigg/processed/STM_v1_0.xml</t>
  </si>
  <si>
    <t xml:space="preserve">STM_v1_0</t>
  </si>
  <si>
    <t xml:space="preserve">Salmonella enterica subsp. enterica serovar Typhimurium str. LT2</t>
  </si>
  <si>
    <t xml:space="preserve">bigg/processed/iYS1720.xml</t>
  </si>
  <si>
    <t xml:space="preserve">iYS1720</t>
  </si>
  <si>
    <t xml:space="preserve">Salmonella pan-reactome</t>
  </si>
  <si>
    <t xml:space="preserve">biomodels/processed/MODEL1507180009.xml</t>
  </si>
  <si>
    <t xml:space="preserve">MODEL1507180009</t>
  </si>
  <si>
    <t xml:space="preserve">AbuOun2009 - Genome-scale metabolic network of Salmonella typhimurium (iMA945)</t>
  </si>
  <si>
    <t xml:space="preserve">iMA945</t>
  </si>
  <si>
    <t xml:space="preserve">Salmonella typhimurium (iMA945)</t>
  </si>
  <si>
    <t xml:space="preserve">biomodels/processed/MODEL1507180058.xml</t>
  </si>
  <si>
    <t xml:space="preserve">MODEL1507180058</t>
  </si>
  <si>
    <t xml:space="preserve">Raghunathan2009 - Genome-scale metabolic network of Salmonella typhimurium (iRR1083)</t>
  </si>
  <si>
    <t xml:space="preserve">iRR1083</t>
  </si>
  <si>
    <t xml:space="preserve">Salmonella typhimurium (iRR1083)</t>
  </si>
  <si>
    <t xml:space="preserve">biomodels/processed/MODEL1507180017.xml</t>
  </si>
  <si>
    <t xml:space="preserve">MODEL1507180017</t>
  </si>
  <si>
    <t xml:space="preserve">Thiele2011 - Genome-scale metabolic network of Salmonella Typhimurium (STM_v1_0)</t>
  </si>
  <si>
    <t xml:space="preserve">Salmonella Typhimurium (STM_v1_0)</t>
  </si>
  <si>
    <t xml:space="preserve">biomodels/processed/MODEL1904090001.xml</t>
  </si>
  <si>
    <t xml:space="preserve">tiny_example_12</t>
  </si>
  <si>
    <t xml:space="preserve">Keating2019 -  Minimal model demonstrating SBML Level 3 packages.</t>
  </si>
  <si>
    <t xml:space="preserve">biomodels/processed/MODEL1507180046.xml</t>
  </si>
  <si>
    <t xml:space="preserve">MODEL1507180046</t>
  </si>
  <si>
    <t xml:space="preserve">Nogales2012 - Genome-scale metabolic network of Synechocystis sp. PCC6803 (iJN678)</t>
  </si>
  <si>
    <t xml:space="preserve">iJN678</t>
  </si>
  <si>
    <t xml:space="preserve">Synechocystis sp. PCC6803 (iJN678)</t>
  </si>
  <si>
    <t xml:space="preserve">biomodels/processed/MODEL1507180048.xml</t>
  </si>
  <si>
    <t xml:space="preserve">MODEL1507180048</t>
  </si>
  <si>
    <t xml:space="preserve">Zhang2009 - Genome-scale metabolic network of Thermotoga maritima</t>
  </si>
  <si>
    <t xml:space="preserve">Thermotoga maritima</t>
  </si>
  <si>
    <t xml:space="preserve">bigg/processed/iLJ478.xml</t>
  </si>
  <si>
    <t xml:space="preserve">iLJ478</t>
  </si>
  <si>
    <t xml:space="preserve">Thermotoga maritima MSB8</t>
  </si>
  <si>
    <t xml:space="preserve">biomodels/processed/MODEL2111120001.xml</t>
  </si>
  <si>
    <t xml:space="preserve">Sl2183</t>
  </si>
  <si>
    <t xml:space="preserve">Sl2183 - Tomato metabolic model</t>
  </si>
  <si>
    <t xml:space="preserve">Tomato</t>
  </si>
  <si>
    <t xml:space="preserve">bigg/processed/iSSON_1240.xml</t>
  </si>
  <si>
    <t xml:space="preserve">iSSON_1240</t>
  </si>
  <si>
    <t xml:space="preserve">Shigella sonnei Ss046</t>
  </si>
  <si>
    <t xml:space="preserve">bigg/processed/iIS312.xml</t>
  </si>
  <si>
    <t xml:space="preserve">iIS312</t>
  </si>
  <si>
    <t xml:space="preserve">Trypanosoma cruzi Dm28c</t>
  </si>
  <si>
    <t xml:space="preserve">bigg/processed/iIS312_Epimastigote.xml</t>
  </si>
  <si>
    <t xml:space="preserve">iIS312_Epimastigote</t>
  </si>
  <si>
    <t xml:space="preserve">bigg/processed/iIS312_Trypomastigote.xml</t>
  </si>
  <si>
    <t xml:space="preserve">iIS312_Trypomastigote</t>
  </si>
  <si>
    <t xml:space="preserve">bigg/processed/iIS312_Amastigote.xml</t>
  </si>
  <si>
    <t xml:space="preserve">iIS312_Amastigote</t>
  </si>
  <si>
    <t xml:space="preserve">bigg/processed/iSbBS512_1146.xml</t>
  </si>
  <si>
    <t xml:space="preserve">iSbBS512_1146</t>
  </si>
  <si>
    <t xml:space="preserve">Shigella boydii CDC 3083-94</t>
  </si>
  <si>
    <t xml:space="preserve">bigg/processed/iSBO_1134.xml</t>
  </si>
  <si>
    <t xml:space="preserve">iSBO_1134</t>
  </si>
  <si>
    <t xml:space="preserve">Shigella boydii Sb227</t>
  </si>
  <si>
    <t xml:space="preserve">bigg/processed/iSDY_1059.xml</t>
  </si>
  <si>
    <t xml:space="preserve">iSDY_1059</t>
  </si>
  <si>
    <t xml:space="preserve">Shigella dysenteriae Sd197</t>
  </si>
  <si>
    <t xml:space="preserve">biomodels/processed/MODEL2003240001.xml</t>
  </si>
  <si>
    <t xml:space="preserve">iGD1348</t>
  </si>
  <si>
    <t xml:space="preserve">diCenzo2020 - Sinorhizobium meliloti 1021 genome-scale metabolic model</t>
  </si>
  <si>
    <t xml:space="preserve">Sinorhizobium meliloti 1021</t>
  </si>
  <si>
    <t xml:space="preserve">biomodels/processed/MODEL1507180054.xml</t>
  </si>
  <si>
    <t xml:space="preserve">MODEL1507180054</t>
  </si>
  <si>
    <t xml:space="preserve">Liao2011 - Genome-scale metabolic reconstruction of Klebsiella pneumoniae (iYL1228)</t>
  </si>
  <si>
    <t xml:space="preserve">iYL1228</t>
  </si>
  <si>
    <t xml:space="preserve">Klebsiella pneumoniae (iYL1228)</t>
  </si>
  <si>
    <t xml:space="preserve">bigg/processed/iYL1228.xml</t>
  </si>
  <si>
    <t xml:space="preserve">Klebsiella pneumoniae subsp. pneumoniae MGH 78578</t>
  </si>
  <si>
    <t xml:space="preserve">biomodels/processed/MODEL1507180008.xml</t>
  </si>
  <si>
    <t xml:space="preserve">MODEL1507180008</t>
  </si>
  <si>
    <t xml:space="preserve">Montagud2010 - Genome-scale metabolic network of Synechocystis sp. PCC6803 (iSyn669)</t>
  </si>
  <si>
    <t xml:space="preserve">iSyn669</t>
  </si>
  <si>
    <t xml:space="preserve">Synechocystis sp. PCC6803 (iSyn669)</t>
  </si>
  <si>
    <t xml:space="preserve">biomodels/processed/MODEL1111070001.xml</t>
  </si>
  <si>
    <t xml:space="preserve">Bordbar2011_TissueSpecificHepatocyte_MetabolicNetwork</t>
  </si>
  <si>
    <t xml:space="preserve">Bordbar2011_TissueSpecific-Hepatocyte_MetabolicNetwork</t>
  </si>
  <si>
    <t xml:space="preserve">Tissue Hepatocyte</t>
  </si>
  <si>
    <t xml:space="preserve">biomodels/processed/MODEL1111070000.xml</t>
  </si>
  <si>
    <t xml:space="preserve">Bordbar2011_TissueSpecificAdipocyte_MetabolicNetwork</t>
  </si>
  <si>
    <t xml:space="preserve">Bordbar2011_TissueSpecific-Adipocyte_MetabolicNetwork</t>
  </si>
  <si>
    <t xml:space="preserve">Tissue Specific Adipocyte</t>
  </si>
  <si>
    <t xml:space="preserve">biomodels/processed/MODEL1507180036.xml</t>
  </si>
  <si>
    <t xml:space="preserve">MODEL1507180036</t>
  </si>
  <si>
    <t xml:space="preserve">Pinchuck2010 - Genome-scale metabolic network of Shewanella oneidensis (iSO783)</t>
  </si>
  <si>
    <t xml:space="preserve">iSO783</t>
  </si>
  <si>
    <t xml:space="preserve">Shewanella oneidensis (iSO783)</t>
  </si>
  <si>
    <t xml:space="preserve">biomodels/processed/MODEL1011300000.xml</t>
  </si>
  <si>
    <t xml:space="preserve">Kim2010_VvuMBEL943_V_vulnificus</t>
  </si>
  <si>
    <t xml:space="preserve">Kim2011_VvuMBEL943_2022</t>
  </si>
  <si>
    <t xml:space="preserve">Vibrio vulnificus</t>
  </si>
  <si>
    <t xml:space="preserve">biomodels/processed/MODEL1912100001.xml</t>
  </si>
  <si>
    <t xml:space="preserve">COBRAModel</t>
  </si>
  <si>
    <t xml:space="preserve">Konduru2020 - Genome-scale metabolic reconstruction and in silico analysis of rice leaf blight pathogen, Xanthomonas oryzae</t>
  </si>
  <si>
    <t xml:space="preserve">Xanthomonas oryzae</t>
  </si>
  <si>
    <t xml:space="preserve">biomodels/processed/MODEL1507180049.xml</t>
  </si>
  <si>
    <t xml:space="preserve">MODEL1507180049</t>
  </si>
  <si>
    <t xml:space="preserve">Borodina2005 - Genome-scale metabolic network of Streptomyces coelicolor (iIB711)</t>
  </si>
  <si>
    <t xml:space="preserve">iIB711</t>
  </si>
  <si>
    <t xml:space="preserve">Streptomyces coelicolor</t>
  </si>
  <si>
    <t xml:space="preserve">biomodels/processed/MODEL1507180064.xml</t>
  </si>
  <si>
    <t xml:space="preserve">MODEL1507180064</t>
  </si>
  <si>
    <t xml:space="preserve">Saha2011- Genome-scale metabolic network of Zea mays (iRS1563)</t>
  </si>
  <si>
    <t xml:space="preserve">iRS1563</t>
  </si>
  <si>
    <t xml:space="preserve">Zea mays</t>
  </si>
  <si>
    <t xml:space="preserve">biomodels/processed/MODEL2204110002.xml</t>
  </si>
  <si>
    <t xml:space="preserve">RQ7_iJG408</t>
  </si>
  <si>
    <t xml:space="preserve">Gautam2020-Metabolic network of Thermotoga sp. Strain RQ7</t>
  </si>
  <si>
    <t xml:space="preserve">Thermotoga sp. Strain RQ7</t>
  </si>
  <si>
    <t xml:space="preserve">bigg/processed/iPC815.xml</t>
  </si>
  <si>
    <t xml:space="preserve">iPC815</t>
  </si>
  <si>
    <t xml:space="preserve">Yersinia pestis CO92</t>
  </si>
  <si>
    <t xml:space="preserve">biomodels/processed/MODEL2204110001.xml</t>
  </si>
  <si>
    <t xml:space="preserve">Chromohalobacter</t>
  </si>
  <si>
    <t xml:space="preserve">biomodels/processed/MODEL1507180031.xml</t>
  </si>
  <si>
    <t xml:space="preserve">MODEL1507180031</t>
  </si>
  <si>
    <t xml:space="preserve">Lee2010 - Genome-scale metabolic network of Zymomonas mobilis (iZmobMBEL601)</t>
  </si>
  <si>
    <t xml:space="preserve">iZmobMBEL601</t>
  </si>
  <si>
    <t xml:space="preserve">Zymomonas mobilis (iZmobMBEL601)</t>
  </si>
  <si>
    <t xml:space="preserve">biomodels/processed/MODEL1908040003.xml</t>
  </si>
  <si>
    <t xml:space="preserve">SulClas</t>
  </si>
  <si>
    <t xml:space="preserve">Ankrah2019 Syntrophic splitting of central carbon metabolism in host cells bearing functionally-different symbiotic bacteria_SulciaClastoptera</t>
  </si>
  <si>
    <t xml:space="preserve">Sulcia Clastoptera</t>
  </si>
  <si>
    <t xml:space="preserve">biomodels/processed/MODEL1908040004.xml</t>
  </si>
  <si>
    <t xml:space="preserve">iZinClas</t>
  </si>
  <si>
    <t xml:space="preserve">Ankrah2019 Syntrophic splitting of central carbon metabolism in host cells bearing functionally-different symbiotic bacteria_ZinderiaClastoptera</t>
  </si>
  <si>
    <t xml:space="preserve">Zinderia Clastoptera</t>
  </si>
  <si>
    <t xml:space="preserve">biomodels/processed/MODEL2205020001.xml</t>
  </si>
  <si>
    <t xml:space="preserve">model_spneumoniaeR6</t>
  </si>
  <si>
    <t xml:space="preserve">Dias2019 - GSM model of S. pneumoniae R6</t>
  </si>
  <si>
    <t xml:space="preserve">Streptococcus pneumoniae R6</t>
  </si>
  <si>
    <t xml:space="preserve">bigg/processed/iSFxv_1172.xml</t>
  </si>
  <si>
    <t xml:space="preserve">iSFxv_1172</t>
  </si>
  <si>
    <t xml:space="preserve">Shigella flexneri 2002017</t>
  </si>
  <si>
    <t xml:space="preserve">bigg/processed/iS_1188.xml</t>
  </si>
  <si>
    <t xml:space="preserve">iS_1188</t>
  </si>
  <si>
    <t xml:space="preserve">Shigella flexneri 2a str. 2457T</t>
  </si>
  <si>
    <t xml:space="preserve">bigg/processed/iSF_1195.xml</t>
  </si>
  <si>
    <t xml:space="preserve">iSF_1195</t>
  </si>
  <si>
    <t xml:space="preserve">Shigella flexneri 2a str. 301</t>
  </si>
  <si>
    <t xml:space="preserve">bigg/processed/iSFV_1184.xml</t>
  </si>
  <si>
    <t xml:space="preserve">iSFV_1184</t>
  </si>
  <si>
    <t xml:space="preserve">Shigella flexneri 5 str. 8401</t>
  </si>
  <si>
    <t xml:space="preserve">bigg/processed/iSB619.xml</t>
  </si>
  <si>
    <t xml:space="preserve">iSB619</t>
  </si>
  <si>
    <t xml:space="preserve">Staphylococcus aureus subsp. aureus N315</t>
  </si>
  <si>
    <t xml:space="preserve">biomodels/processed/MODEL1507180012.xml</t>
  </si>
  <si>
    <t xml:space="preserve">MODEL1507180012</t>
  </si>
  <si>
    <t xml:space="preserve">Förster2008 - Genome-scale metabolic network of Saccharamyces cerevisiae (iFF708)</t>
  </si>
  <si>
    <t xml:space="preserve">iFF708</t>
  </si>
  <si>
    <t xml:space="preserve">Saccharamyces cerevisiae (iFF708)</t>
  </si>
  <si>
    <t xml:space="preserve">biomodels/processed/MODEL1507180033.xml</t>
  </si>
  <si>
    <t xml:space="preserve">MODEL1507180033</t>
  </si>
  <si>
    <t xml:space="preserve">Mo2009 - Genome-scale metabolic network of Saccharomyces cerevisiae (iMM904)</t>
  </si>
  <si>
    <t xml:space="preserve">iMM904</t>
  </si>
  <si>
    <t xml:space="preserve">Saccharomyces cerevisiae (iMM904)</t>
  </si>
  <si>
    <t xml:space="preserve">biomodels/processed/MODEL1507180019.xml</t>
  </si>
  <si>
    <t xml:space="preserve">MODEL1507180019</t>
  </si>
  <si>
    <t xml:space="preserve">Duarte2004 - Genome-scale metabolic network of Saccharomyces cerevisiae (iND750)</t>
  </si>
  <si>
    <t xml:space="preserve">iND750</t>
  </si>
  <si>
    <t xml:space="preserve">Saccharomyces cerevisiae (iND750)</t>
  </si>
  <si>
    <t xml:space="preserve">bigg/processed/iND750.xml</t>
  </si>
  <si>
    <t xml:space="preserve">Saccharomyces cerevisiae S288C</t>
  </si>
  <si>
    <t xml:space="preserve">bigg/processed/iMM904.xml</t>
  </si>
  <si>
    <t xml:space="preserve">biomodels/processed/MODEL1507180005.xml</t>
  </si>
  <si>
    <t xml:space="preserve">MODEL1507180005</t>
  </si>
  <si>
    <t xml:space="preserve">Alam2010 - Genome-scale metabolic network of Streptomyces coelicolor</t>
  </si>
  <si>
    <t xml:space="preserve">biomodels/processed/MODEL1508190002.xml</t>
  </si>
  <si>
    <t xml:space="preserve">MODEL1508190002</t>
  </si>
  <si>
    <t xml:space="preserve">Kerkhoven2016 - Genome-scale metabolic model of Yarrowia lipolytica</t>
  </si>
  <si>
    <t xml:space="preserve">Yarrowia lipolytica</t>
  </si>
  <si>
    <t xml:space="preserve">biomodels/processed/MODEL1507180061.xml</t>
  </si>
  <si>
    <t xml:space="preserve">MODEL1507180061</t>
  </si>
  <si>
    <t xml:space="preserve">Sohn2012 - Genome-scale metabolic network of Schizosaccharomyces pombe (SpoMBEL1693)</t>
  </si>
  <si>
    <t xml:space="preserve">SpoMBEL1693</t>
  </si>
  <si>
    <t xml:space="preserve">Schizosaccharomyces pombe (SpoMBEL1693)</t>
  </si>
  <si>
    <t xml:space="preserve">STATS</t>
  </si>
  <si>
    <t xml:space="preserve">MIN</t>
  </si>
  <si>
    <t xml:space="preserve">MAX</t>
  </si>
  <si>
    <t xml:space="preserve">MEAN</t>
  </si>
  <si>
    <t xml:space="preserve">STD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</si>
</sst>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202"/>
  <sheetViews>
    <sheetView showFormulas="false" showGridLines="true" showRowColHeaders="true" showZeros="true" rightToLeft="false" tabSelected="true" showOutlineSymbols="true" defaultGridColor="true" view="normal" topLeftCell="A154" colorId="64" zoomScale="85" zoomScaleNormal="85" zoomScalePageLayoutView="100" workbookViewId="0">
      <selection pane="topLeft" activeCell="B169" activeCellId="0" sqref="B169"/>
    </sheetView>
  </sheetViews>
  <sheetFormatPr defaultColWidth="11.5703125" defaultRowHeight="12.8" zeroHeight="false" outlineLevelRow="0" outlineLevelCol="0"/>
  <cols>
    <col collapsed="false" customWidth="true" hidden="false" outlineLevel="0" max="1" min="1" style="0" width="10.05"/>
    <col collapsed="false" customWidth="true" hidden="false" outlineLevel="0" max="2" min="2" style="0" width="38.82"/>
    <col collapsed="false" customWidth="true" hidden="false" outlineLevel="0" max="3" min="3" style="0" width="40.88"/>
    <col collapsed="false" customWidth="true" hidden="false" outlineLevel="0" max="4" min="4" style="0" width="111.2"/>
    <col collapsed="false" customWidth="true" hidden="false" outlineLevel="0" max="5" min="5" style="0" width="37.97"/>
    <col collapsed="false" customWidth="true" hidden="false" outlineLevel="0" max="6" min="6" style="0" width="71.71"/>
    <col collapsed="false" customWidth="true" hidden="false" outlineLevel="0" max="7" min="7" style="0" width="5.46"/>
    <col collapsed="false" customWidth="true" hidden="false" outlineLevel="0" max="8" min="8" style="0" width="5.32"/>
    <col collapsed="false" customWidth="true" hidden="false" outlineLevel="0" max="9" min="9" style="0" width="5.46"/>
    <col collapsed="false" customWidth="true" hidden="false" outlineLevel="0" max="10" min="10" style="0" width="4.36"/>
    <col collapsed="false" customWidth="true" hidden="false" outlineLevel="0" max="11" min="11" style="0" width="4.48"/>
    <col collapsed="false" customWidth="true" hidden="false" outlineLevel="0" max="12" min="12" style="0" width="17.67"/>
    <col collapsed="false" customWidth="true" hidden="false" outlineLevel="0" max="13" min="13" style="0" width="4.4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2" t="s">
        <v>14</v>
      </c>
    </row>
    <row r="2" customFormat="false" ht="12.8" hidden="false" customHeight="false" outlineLevel="0" collapsed="false">
      <c r="A2" s="0" t="s">
        <v>15</v>
      </c>
      <c r="B2" s="0" t="s">
        <v>16</v>
      </c>
      <c r="C2" s="0" t="s">
        <v>17</v>
      </c>
      <c r="D2" s="0" t="s">
        <v>18</v>
      </c>
      <c r="F2" s="0" t="s">
        <v>19</v>
      </c>
      <c r="G2" s="0" t="n">
        <v>547</v>
      </c>
      <c r="H2" s="0" t="n">
        <v>691</v>
      </c>
      <c r="I2" s="0" t="n">
        <v>353</v>
      </c>
      <c r="J2" s="0" t="n">
        <v>70</v>
      </c>
      <c r="K2" s="0" t="n">
        <v>306</v>
      </c>
      <c r="L2" s="0" t="n">
        <v>0.442836468885673</v>
      </c>
      <c r="M2" s="0" t="n">
        <v>70</v>
      </c>
      <c r="N2" s="0" t="n">
        <f aca="false">G2+H2</f>
        <v>1238</v>
      </c>
      <c r="O2" s="0" t="n">
        <f aca="false">K2/N2</f>
        <v>0.247172859450727</v>
      </c>
    </row>
    <row r="3" customFormat="false" ht="12.8" hidden="false" customHeight="false" outlineLevel="0" collapsed="false">
      <c r="A3" s="0" t="s">
        <v>15</v>
      </c>
      <c r="B3" s="0" t="s">
        <v>20</v>
      </c>
      <c r="C3" s="0" t="s">
        <v>21</v>
      </c>
      <c r="D3" s="0" t="s">
        <v>22</v>
      </c>
      <c r="E3" s="0" t="s">
        <v>23</v>
      </c>
      <c r="F3" s="0" t="s">
        <v>24</v>
      </c>
      <c r="G3" s="0" t="n">
        <v>383</v>
      </c>
      <c r="H3" s="0" t="n">
        <v>567</v>
      </c>
      <c r="I3" s="0" t="n">
        <v>122</v>
      </c>
      <c r="J3" s="0" t="n">
        <v>24</v>
      </c>
      <c r="K3" s="0" t="n">
        <v>162</v>
      </c>
      <c r="L3" s="0" t="n">
        <v>0.285714285714286</v>
      </c>
      <c r="M3" s="0" t="n">
        <v>12</v>
      </c>
      <c r="N3" s="0" t="n">
        <f aca="false">G3+H3</f>
        <v>950</v>
      </c>
      <c r="O3" s="0" t="n">
        <f aca="false">K3/N3</f>
        <v>0.170526315789474</v>
      </c>
    </row>
    <row r="4" customFormat="false" ht="12.8" hidden="false" customHeight="false" outlineLevel="0" collapsed="false">
      <c r="A4" s="0" t="s">
        <v>25</v>
      </c>
      <c r="B4" s="0" t="s">
        <v>26</v>
      </c>
      <c r="C4" s="0" t="s">
        <v>27</v>
      </c>
      <c r="D4" s="0" t="s">
        <v>28</v>
      </c>
      <c r="E4" s="0" t="s">
        <v>27</v>
      </c>
      <c r="F4" s="0" t="s">
        <v>28</v>
      </c>
      <c r="G4" s="0" t="n">
        <v>452</v>
      </c>
      <c r="H4" s="0" t="n">
        <v>622</v>
      </c>
      <c r="I4" s="0" t="n">
        <v>270</v>
      </c>
      <c r="J4" s="0" t="n">
        <v>24</v>
      </c>
      <c r="K4" s="0" t="n">
        <v>132</v>
      </c>
      <c r="L4" s="0" t="n">
        <v>0.212218649517685</v>
      </c>
      <c r="M4" s="0" t="n">
        <v>11</v>
      </c>
      <c r="N4" s="0" t="n">
        <f aca="false">G4+H4</f>
        <v>1074</v>
      </c>
      <c r="O4" s="0" t="n">
        <f aca="false">K4/N4</f>
        <v>0.122905027932961</v>
      </c>
    </row>
    <row r="5" customFormat="false" ht="12.8" hidden="false" customHeight="false" outlineLevel="0" collapsed="false">
      <c r="A5" s="0" t="s">
        <v>15</v>
      </c>
      <c r="B5" s="0" t="s">
        <v>29</v>
      </c>
      <c r="C5" s="0" t="s">
        <v>30</v>
      </c>
      <c r="D5" s="0" t="s">
        <v>31</v>
      </c>
      <c r="E5" s="0" t="s">
        <v>32</v>
      </c>
      <c r="F5" s="0" t="s">
        <v>33</v>
      </c>
      <c r="G5" s="0" t="n">
        <v>543</v>
      </c>
      <c r="H5" s="0" t="n">
        <v>657</v>
      </c>
      <c r="I5" s="0" t="n">
        <v>138</v>
      </c>
      <c r="J5" s="0" t="n">
        <v>39</v>
      </c>
      <c r="K5" s="0" t="n">
        <v>2</v>
      </c>
      <c r="L5" s="0" t="n">
        <v>0.003044140030441</v>
      </c>
      <c r="M5" s="0" t="n">
        <v>1</v>
      </c>
      <c r="N5" s="0" t="n">
        <f aca="false">G5+H5</f>
        <v>1200</v>
      </c>
      <c r="O5" s="0" t="n">
        <f aca="false">K5/N5</f>
        <v>0.00166666666666667</v>
      </c>
    </row>
    <row r="6" customFormat="false" ht="12.8" hidden="false" customHeight="false" outlineLevel="0" collapsed="false">
      <c r="A6" s="0" t="s">
        <v>15</v>
      </c>
      <c r="B6" s="0" t="s">
        <v>34</v>
      </c>
      <c r="C6" s="0" t="s">
        <v>35</v>
      </c>
      <c r="D6" s="0" t="s">
        <v>36</v>
      </c>
      <c r="E6" s="0" t="s">
        <v>37</v>
      </c>
      <c r="F6" s="0" t="s">
        <v>38</v>
      </c>
      <c r="G6" s="0" t="n">
        <v>377</v>
      </c>
      <c r="H6" s="0" t="n">
        <v>368</v>
      </c>
      <c r="I6" s="0" t="n">
        <v>128</v>
      </c>
      <c r="J6" s="0" t="n">
        <v>40</v>
      </c>
      <c r="K6" s="0" t="n">
        <v>283</v>
      </c>
      <c r="L6" s="0" t="n">
        <v>0.769021739130435</v>
      </c>
      <c r="M6" s="0" t="n">
        <v>1</v>
      </c>
      <c r="N6" s="0" t="n">
        <f aca="false">G6+H6</f>
        <v>745</v>
      </c>
      <c r="O6" s="0" t="n">
        <f aca="false">K6/N6</f>
        <v>0.37986577181208</v>
      </c>
    </row>
    <row r="7" customFormat="false" ht="12.8" hidden="false" customHeight="false" outlineLevel="0" collapsed="false">
      <c r="A7" s="0" t="s">
        <v>15</v>
      </c>
      <c r="B7" s="0" t="s">
        <v>39</v>
      </c>
      <c r="C7" s="0" t="s">
        <v>40</v>
      </c>
      <c r="D7" s="0" t="s">
        <v>41</v>
      </c>
      <c r="E7" s="0" t="s">
        <v>42</v>
      </c>
      <c r="F7" s="0" t="s">
        <v>43</v>
      </c>
      <c r="G7" s="0" t="n">
        <v>451</v>
      </c>
      <c r="H7" s="0" t="n">
        <v>824</v>
      </c>
      <c r="I7" s="0" t="n">
        <v>120</v>
      </c>
      <c r="J7" s="0" t="n">
        <v>26</v>
      </c>
      <c r="K7" s="0" t="n">
        <v>171</v>
      </c>
      <c r="L7" s="0" t="n">
        <v>0.20752427184466</v>
      </c>
      <c r="M7" s="0" t="n">
        <v>26</v>
      </c>
      <c r="N7" s="0" t="n">
        <f aca="false">G7+H7</f>
        <v>1275</v>
      </c>
      <c r="O7" s="0" t="n">
        <f aca="false">K7/N7</f>
        <v>0.134117647058824</v>
      </c>
    </row>
    <row r="8" customFormat="false" ht="12.8" hidden="false" customHeight="false" outlineLevel="0" collapsed="false">
      <c r="A8" s="0" t="s">
        <v>15</v>
      </c>
      <c r="B8" s="0" t="s">
        <v>44</v>
      </c>
      <c r="C8" s="0" t="s">
        <v>45</v>
      </c>
      <c r="D8" s="0" t="s">
        <v>46</v>
      </c>
      <c r="E8" s="0" t="s">
        <v>47</v>
      </c>
      <c r="F8" s="0" t="s">
        <v>48</v>
      </c>
      <c r="G8" s="0" t="n">
        <v>888</v>
      </c>
      <c r="H8" s="0" t="n">
        <v>1211</v>
      </c>
      <c r="I8" s="0" t="n">
        <v>244</v>
      </c>
      <c r="J8" s="0" t="n">
        <v>25</v>
      </c>
      <c r="K8" s="0" t="n">
        <v>133</v>
      </c>
      <c r="L8" s="0" t="n">
        <v>0.109826589595376</v>
      </c>
      <c r="M8" s="0" t="n">
        <v>1</v>
      </c>
      <c r="N8" s="0" t="n">
        <f aca="false">G8+H8</f>
        <v>2099</v>
      </c>
      <c r="O8" s="0" t="n">
        <f aca="false">K8/N8</f>
        <v>0.0633635064316341</v>
      </c>
    </row>
    <row r="9" customFormat="false" ht="12.8" hidden="false" customHeight="false" outlineLevel="0" collapsed="false">
      <c r="A9" s="0" t="s">
        <v>15</v>
      </c>
      <c r="B9" s="0" t="s">
        <v>49</v>
      </c>
      <c r="C9" s="0" t="s">
        <v>50</v>
      </c>
      <c r="D9" s="0" t="s">
        <v>51</v>
      </c>
      <c r="E9" s="0" t="s">
        <v>52</v>
      </c>
      <c r="F9" s="0" t="s">
        <v>53</v>
      </c>
      <c r="G9" s="0" t="n">
        <v>613</v>
      </c>
      <c r="H9" s="0" t="n">
        <v>1564</v>
      </c>
      <c r="I9" s="0" t="n">
        <v>275</v>
      </c>
      <c r="J9" s="0" t="n">
        <v>24</v>
      </c>
      <c r="K9" s="0" t="n">
        <v>1</v>
      </c>
      <c r="L9" s="0" t="n">
        <v>0.000639386189258</v>
      </c>
      <c r="M9" s="0" t="n">
        <v>1</v>
      </c>
      <c r="N9" s="0" t="n">
        <f aca="false">G9+H9</f>
        <v>2177</v>
      </c>
      <c r="O9" s="0" t="n">
        <f aca="false">K9/N9</f>
        <v>0.000459347726228755</v>
      </c>
    </row>
    <row r="10" customFormat="false" ht="12.8" hidden="false" customHeight="false" outlineLevel="0" collapsed="false">
      <c r="A10" s="0" t="s">
        <v>15</v>
      </c>
      <c r="B10" s="0" t="s">
        <v>54</v>
      </c>
      <c r="C10" s="0" t="s">
        <v>55</v>
      </c>
      <c r="D10" s="0" t="s">
        <v>56</v>
      </c>
      <c r="E10" s="0" t="s">
        <v>57</v>
      </c>
      <c r="F10" s="0" t="s">
        <v>58</v>
      </c>
      <c r="G10" s="0" t="n">
        <v>530</v>
      </c>
      <c r="H10" s="0" t="n">
        <v>718</v>
      </c>
      <c r="I10" s="0" t="n">
        <v>200</v>
      </c>
      <c r="J10" s="0" t="n">
        <v>26</v>
      </c>
      <c r="K10" s="0" t="n">
        <v>55</v>
      </c>
      <c r="L10" s="0" t="n">
        <v>0.076601671309192</v>
      </c>
      <c r="M10" s="0" t="n">
        <v>5</v>
      </c>
      <c r="N10" s="0" t="n">
        <f aca="false">G10+H10</f>
        <v>1248</v>
      </c>
      <c r="O10" s="0" t="n">
        <f aca="false">K10/N10</f>
        <v>0.0440705128205128</v>
      </c>
    </row>
    <row r="11" customFormat="false" ht="12.8" hidden="false" customHeight="false" outlineLevel="0" collapsed="false">
      <c r="A11" s="0" t="s">
        <v>15</v>
      </c>
      <c r="B11" s="0" t="s">
        <v>59</v>
      </c>
      <c r="C11" s="0" t="s">
        <v>60</v>
      </c>
      <c r="D11" s="0" t="s">
        <v>61</v>
      </c>
      <c r="E11" s="0" t="s">
        <v>62</v>
      </c>
      <c r="F11" s="0" t="s">
        <v>63</v>
      </c>
      <c r="G11" s="0" t="n">
        <v>983</v>
      </c>
      <c r="H11" s="0" t="n">
        <v>1332</v>
      </c>
      <c r="I11" s="0" t="n">
        <v>588</v>
      </c>
      <c r="J11" s="0" t="n">
        <v>63</v>
      </c>
      <c r="K11" s="0" t="n">
        <v>292</v>
      </c>
      <c r="L11" s="0" t="n">
        <v>0.219219219219219</v>
      </c>
      <c r="M11" s="0" t="n">
        <v>31</v>
      </c>
      <c r="N11" s="0" t="n">
        <f aca="false">G11+H11</f>
        <v>2315</v>
      </c>
      <c r="O11" s="0" t="n">
        <f aca="false">K11/N11</f>
        <v>0.126133909287257</v>
      </c>
    </row>
    <row r="12" customFormat="false" ht="12.8" hidden="false" customHeight="false" outlineLevel="0" collapsed="false">
      <c r="A12" s="0" t="s">
        <v>15</v>
      </c>
      <c r="B12" s="0" t="s">
        <v>64</v>
      </c>
      <c r="C12" s="0" t="s">
        <v>65</v>
      </c>
      <c r="D12" s="0" t="s">
        <v>66</v>
      </c>
      <c r="E12" s="0" t="s">
        <v>67</v>
      </c>
      <c r="F12" s="0" t="s">
        <v>68</v>
      </c>
      <c r="G12" s="0" t="n">
        <v>689</v>
      </c>
      <c r="H12" s="0" t="n">
        <v>957</v>
      </c>
      <c r="I12" s="0" t="n">
        <v>432</v>
      </c>
      <c r="J12" s="0" t="n">
        <v>62</v>
      </c>
      <c r="K12" s="0" t="n">
        <v>98</v>
      </c>
      <c r="L12" s="0" t="n">
        <v>0.102403343782654</v>
      </c>
      <c r="M12" s="0" t="n">
        <v>62</v>
      </c>
      <c r="N12" s="0" t="n">
        <f aca="false">G12+H12</f>
        <v>1646</v>
      </c>
      <c r="O12" s="0" t="n">
        <f aca="false">K12/N12</f>
        <v>0.0595382746051033</v>
      </c>
    </row>
    <row r="13" customFormat="false" ht="12.8" hidden="false" customHeight="false" outlineLevel="0" collapsed="false">
      <c r="A13" s="0" t="s">
        <v>25</v>
      </c>
      <c r="B13" s="0" t="s">
        <v>69</v>
      </c>
      <c r="C13" s="0" t="s">
        <v>67</v>
      </c>
      <c r="D13" s="0" t="s">
        <v>70</v>
      </c>
      <c r="E13" s="0" t="s">
        <v>67</v>
      </c>
      <c r="F13" s="0" t="s">
        <v>70</v>
      </c>
      <c r="G13" s="0" t="n">
        <v>500</v>
      </c>
      <c r="H13" s="0" t="n">
        <v>657</v>
      </c>
      <c r="I13" s="0" t="n">
        <v>318</v>
      </c>
      <c r="J13" s="0" t="n">
        <v>63</v>
      </c>
      <c r="K13" s="0" t="n">
        <v>212</v>
      </c>
      <c r="L13" s="0" t="n">
        <v>0.322678843226788</v>
      </c>
      <c r="M13" s="0" t="n">
        <v>63</v>
      </c>
      <c r="N13" s="0" t="n">
        <f aca="false">G13+H13</f>
        <v>1157</v>
      </c>
      <c r="O13" s="0" t="n">
        <f aca="false">K13/N13</f>
        <v>0.183232497839239</v>
      </c>
    </row>
    <row r="14" customFormat="false" ht="12.8" hidden="false" customHeight="false" outlineLevel="0" collapsed="false">
      <c r="A14" s="0" t="s">
        <v>15</v>
      </c>
      <c r="B14" s="0" t="s">
        <v>71</v>
      </c>
      <c r="C14" s="0" t="s">
        <v>72</v>
      </c>
      <c r="D14" s="0" t="s">
        <v>73</v>
      </c>
      <c r="E14" s="0" t="s">
        <v>74</v>
      </c>
      <c r="F14" s="0" t="s">
        <v>75</v>
      </c>
      <c r="G14" s="0" t="n">
        <v>2038</v>
      </c>
      <c r="H14" s="0" t="n">
        <v>3079</v>
      </c>
      <c r="I14" s="0" t="n">
        <v>1251</v>
      </c>
      <c r="J14" s="0" t="n">
        <v>21</v>
      </c>
      <c r="K14" s="0" t="n">
        <v>0</v>
      </c>
      <c r="L14" s="0" t="n">
        <v>0</v>
      </c>
      <c r="M14" s="0" t="n">
        <v>2</v>
      </c>
      <c r="N14" s="0" t="n">
        <f aca="false">G14+H14</f>
        <v>5117</v>
      </c>
      <c r="O14" s="0" t="n">
        <f aca="false">K14/N14</f>
        <v>0</v>
      </c>
    </row>
    <row r="15" customFormat="false" ht="12.8" hidden="false" customHeight="false" outlineLevel="0" collapsed="false">
      <c r="A15" s="0" t="s">
        <v>15</v>
      </c>
      <c r="B15" s="0" t="s">
        <v>76</v>
      </c>
      <c r="C15" s="0" t="s">
        <v>77</v>
      </c>
      <c r="D15" s="0" t="s">
        <v>78</v>
      </c>
      <c r="E15" s="0" t="s">
        <v>79</v>
      </c>
      <c r="F15" s="0" t="s">
        <v>80</v>
      </c>
      <c r="G15" s="0" t="n">
        <v>386</v>
      </c>
      <c r="H15" s="0" t="n">
        <v>423</v>
      </c>
      <c r="I15" s="0" t="n">
        <v>174</v>
      </c>
      <c r="J15" s="0" t="n">
        <v>57</v>
      </c>
      <c r="K15" s="0" t="n">
        <v>310</v>
      </c>
      <c r="L15" s="0" t="n">
        <v>0.732860520094563</v>
      </c>
      <c r="M15" s="0" t="n">
        <v>57</v>
      </c>
      <c r="N15" s="0" t="n">
        <f aca="false">G15+H15</f>
        <v>809</v>
      </c>
      <c r="O15" s="0" t="n">
        <f aca="false">K15/N15</f>
        <v>0.3831891223733</v>
      </c>
    </row>
    <row r="16" customFormat="false" ht="12.8" hidden="false" customHeight="false" outlineLevel="0" collapsed="false">
      <c r="A16" s="0" t="s">
        <v>15</v>
      </c>
      <c r="B16" s="0" t="s">
        <v>81</v>
      </c>
      <c r="C16" s="0" t="s">
        <v>82</v>
      </c>
      <c r="D16" s="0" t="s">
        <v>83</v>
      </c>
      <c r="F16" s="0" t="s">
        <v>84</v>
      </c>
      <c r="G16" s="0" t="n">
        <v>1019</v>
      </c>
      <c r="H16" s="0" t="n">
        <v>1137</v>
      </c>
      <c r="I16" s="0" t="n">
        <v>237</v>
      </c>
      <c r="J16" s="0" t="n">
        <v>80</v>
      </c>
      <c r="K16" s="0" t="n">
        <v>192</v>
      </c>
      <c r="L16" s="0" t="n">
        <v>0.168865435356201</v>
      </c>
      <c r="M16" s="0" t="n">
        <v>47</v>
      </c>
      <c r="N16" s="0" t="n">
        <f aca="false">G16+H16</f>
        <v>2156</v>
      </c>
      <c r="O16" s="0" t="n">
        <f aca="false">K16/N16</f>
        <v>0.0890538033395176</v>
      </c>
    </row>
    <row r="17" customFormat="false" ht="12.8" hidden="false" customHeight="false" outlineLevel="0" collapsed="false">
      <c r="A17" s="0" t="s">
        <v>15</v>
      </c>
      <c r="B17" s="0" t="s">
        <v>85</v>
      </c>
      <c r="C17" s="0" t="s">
        <v>86</v>
      </c>
      <c r="D17" s="0" t="s">
        <v>87</v>
      </c>
      <c r="F17" s="0" t="s">
        <v>88</v>
      </c>
      <c r="G17" s="0" t="n">
        <v>239</v>
      </c>
      <c r="H17" s="0" t="n">
        <v>247</v>
      </c>
      <c r="I17" s="0" t="n">
        <v>97</v>
      </c>
      <c r="J17" s="0" t="n">
        <v>47</v>
      </c>
      <c r="K17" s="0" t="n">
        <v>216</v>
      </c>
      <c r="L17" s="0" t="n">
        <v>0.874493927125506</v>
      </c>
      <c r="M17" s="0" t="n">
        <v>47</v>
      </c>
      <c r="N17" s="0" t="n">
        <f aca="false">G17+H17</f>
        <v>486</v>
      </c>
      <c r="O17" s="0" t="n">
        <f aca="false">K17/N17</f>
        <v>0.444444444444444</v>
      </c>
    </row>
    <row r="18" customFormat="false" ht="12.8" hidden="false" customHeight="false" outlineLevel="0" collapsed="false">
      <c r="A18" s="0" t="s">
        <v>15</v>
      </c>
      <c r="B18" s="0" t="s">
        <v>89</v>
      </c>
      <c r="C18" s="0" t="s">
        <v>90</v>
      </c>
      <c r="D18" s="0" t="s">
        <v>91</v>
      </c>
      <c r="E18" s="0" t="s">
        <v>92</v>
      </c>
      <c r="F18" s="0" t="s">
        <v>93</v>
      </c>
      <c r="G18" s="0" t="n">
        <v>550</v>
      </c>
      <c r="H18" s="0" t="n">
        <v>649</v>
      </c>
      <c r="I18" s="0" t="n">
        <v>322</v>
      </c>
      <c r="J18" s="0" t="n">
        <v>71</v>
      </c>
      <c r="K18" s="0" t="n">
        <v>338</v>
      </c>
      <c r="L18" s="0" t="n">
        <v>0.520801232665639</v>
      </c>
      <c r="M18" s="0" t="n">
        <v>1</v>
      </c>
      <c r="N18" s="0" t="n">
        <f aca="false">G18+H18</f>
        <v>1199</v>
      </c>
      <c r="O18" s="0" t="n">
        <f aca="false">K18/N18</f>
        <v>0.281901584653878</v>
      </c>
    </row>
    <row r="19" customFormat="false" ht="12.8" hidden="false" customHeight="false" outlineLevel="0" collapsed="false">
      <c r="A19" s="0" t="s">
        <v>15</v>
      </c>
      <c r="B19" s="0" t="s">
        <v>94</v>
      </c>
      <c r="C19" s="0" t="s">
        <v>95</v>
      </c>
      <c r="D19" s="0" t="s">
        <v>96</v>
      </c>
      <c r="E19" s="0" t="s">
        <v>97</v>
      </c>
      <c r="F19" s="0" t="s">
        <v>98</v>
      </c>
      <c r="G19" s="0" t="n">
        <v>806</v>
      </c>
      <c r="H19" s="0" t="n">
        <v>1147</v>
      </c>
      <c r="I19" s="0" t="n">
        <v>344</v>
      </c>
      <c r="J19" s="0" t="n">
        <v>69</v>
      </c>
      <c r="K19" s="0" t="n">
        <v>201</v>
      </c>
      <c r="L19" s="0" t="n">
        <v>0.175239755884917</v>
      </c>
      <c r="M19" s="0" t="n">
        <v>69</v>
      </c>
      <c r="N19" s="0" t="n">
        <f aca="false">G19+H19</f>
        <v>1953</v>
      </c>
      <c r="O19" s="0" t="n">
        <f aca="false">K19/N19</f>
        <v>0.102918586789555</v>
      </c>
    </row>
    <row r="20" customFormat="false" ht="12.8" hidden="false" customHeight="false" outlineLevel="0" collapsed="false">
      <c r="A20" s="0" t="s">
        <v>15</v>
      </c>
      <c r="B20" s="0" t="s">
        <v>99</v>
      </c>
      <c r="C20" s="0" t="s">
        <v>100</v>
      </c>
      <c r="D20" s="0" t="s">
        <v>101</v>
      </c>
      <c r="E20" s="0" t="s">
        <v>102</v>
      </c>
      <c r="F20" s="0" t="s">
        <v>98</v>
      </c>
      <c r="G20" s="0" t="n">
        <v>1353</v>
      </c>
      <c r="H20" s="0" t="n">
        <v>1936</v>
      </c>
      <c r="I20" s="0" t="n">
        <v>466</v>
      </c>
      <c r="J20" s="0" t="n">
        <v>50</v>
      </c>
      <c r="K20" s="0" t="n">
        <v>188</v>
      </c>
      <c r="L20" s="0" t="n">
        <v>0.097107438016529</v>
      </c>
      <c r="M20" s="0" t="n">
        <v>6</v>
      </c>
      <c r="N20" s="0" t="n">
        <f aca="false">G20+H20</f>
        <v>3289</v>
      </c>
      <c r="O20" s="0" t="n">
        <f aca="false">K20/N20</f>
        <v>0.0571602310732746</v>
      </c>
    </row>
    <row r="21" customFormat="false" ht="12.8" hidden="false" customHeight="false" outlineLevel="0" collapsed="false">
      <c r="A21" s="0" t="s">
        <v>15</v>
      </c>
      <c r="B21" s="0" t="s">
        <v>103</v>
      </c>
      <c r="C21" s="0" t="s">
        <v>104</v>
      </c>
      <c r="D21" s="0" t="s">
        <v>105</v>
      </c>
      <c r="E21" s="0" t="s">
        <v>106</v>
      </c>
      <c r="F21" s="0" t="s">
        <v>98</v>
      </c>
      <c r="G21" s="0" t="n">
        <v>811</v>
      </c>
      <c r="H21" s="0" t="n">
        <v>1150</v>
      </c>
      <c r="I21" s="0" t="n">
        <v>353</v>
      </c>
      <c r="J21" s="0" t="n">
        <v>70</v>
      </c>
      <c r="K21" s="0" t="n">
        <v>226</v>
      </c>
      <c r="L21" s="0" t="n">
        <v>0.196521739130435</v>
      </c>
      <c r="M21" s="0" t="n">
        <v>70</v>
      </c>
      <c r="N21" s="0" t="n">
        <f aca="false">G21+H21</f>
        <v>1961</v>
      </c>
      <c r="O21" s="0" t="n">
        <f aca="false">K21/N21</f>
        <v>0.115247322794493</v>
      </c>
    </row>
    <row r="22" customFormat="false" ht="12.8" hidden="false" customHeight="false" outlineLevel="0" collapsed="false">
      <c r="A22" s="0" t="s">
        <v>15</v>
      </c>
      <c r="B22" s="0" t="s">
        <v>107</v>
      </c>
      <c r="C22" s="0" t="s">
        <v>108</v>
      </c>
      <c r="D22" s="0" t="s">
        <v>109</v>
      </c>
      <c r="F22" s="0" t="s">
        <v>110</v>
      </c>
      <c r="G22" s="0" t="n">
        <v>486</v>
      </c>
      <c r="H22" s="0" t="n">
        <v>540</v>
      </c>
      <c r="I22" s="0" t="n">
        <v>101</v>
      </c>
      <c r="J22" s="0" t="n">
        <v>45</v>
      </c>
      <c r="K22" s="0" t="n">
        <v>261</v>
      </c>
      <c r="L22" s="0" t="n">
        <v>0.483333333333333</v>
      </c>
      <c r="M22" s="0" t="n">
        <v>39</v>
      </c>
      <c r="N22" s="0" t="n">
        <f aca="false">G22+H22</f>
        <v>1026</v>
      </c>
      <c r="O22" s="0" t="n">
        <f aca="false">K22/N22</f>
        <v>0.254385964912281</v>
      </c>
    </row>
    <row r="23" customFormat="false" ht="12.8" hidden="false" customHeight="false" outlineLevel="0" collapsed="false">
      <c r="A23" s="0" t="s">
        <v>15</v>
      </c>
      <c r="B23" s="0" t="s">
        <v>111</v>
      </c>
      <c r="C23" s="0" t="s">
        <v>112</v>
      </c>
      <c r="D23" s="0" t="s">
        <v>113</v>
      </c>
      <c r="E23" s="0" t="s">
        <v>114</v>
      </c>
      <c r="F23" s="0" t="s">
        <v>115</v>
      </c>
      <c r="G23" s="0" t="n">
        <v>303</v>
      </c>
      <c r="H23" s="0" t="n">
        <v>342</v>
      </c>
      <c r="I23" s="0" t="n">
        <v>72</v>
      </c>
      <c r="J23" s="0" t="n">
        <v>24</v>
      </c>
      <c r="K23" s="0" t="n">
        <v>214</v>
      </c>
      <c r="L23" s="0" t="n">
        <v>0.625730994152047</v>
      </c>
      <c r="M23" s="0" t="n">
        <v>1</v>
      </c>
      <c r="N23" s="0" t="n">
        <f aca="false">G23+H23</f>
        <v>645</v>
      </c>
      <c r="O23" s="0" t="n">
        <f aca="false">K23/N23</f>
        <v>0.331782945736434</v>
      </c>
    </row>
    <row r="24" customFormat="false" ht="12.8" hidden="false" customHeight="false" outlineLevel="0" collapsed="false">
      <c r="A24" s="0" t="s">
        <v>15</v>
      </c>
      <c r="B24" s="0" t="s">
        <v>116</v>
      </c>
      <c r="C24" s="0" t="s">
        <v>117</v>
      </c>
      <c r="D24" s="0" t="s">
        <v>118</v>
      </c>
      <c r="E24" s="0" t="s">
        <v>119</v>
      </c>
      <c r="F24" s="0" t="s">
        <v>120</v>
      </c>
      <c r="G24" s="0" t="n">
        <v>414</v>
      </c>
      <c r="H24" s="0" t="n">
        <v>490</v>
      </c>
      <c r="I24" s="0" t="n">
        <v>199</v>
      </c>
      <c r="J24" s="0" t="n">
        <v>29</v>
      </c>
      <c r="K24" s="0" t="n">
        <v>205</v>
      </c>
      <c r="L24" s="0" t="n">
        <v>0.418367346938776</v>
      </c>
      <c r="M24" s="0" t="n">
        <v>1</v>
      </c>
      <c r="N24" s="0" t="n">
        <f aca="false">G24+H24</f>
        <v>904</v>
      </c>
      <c r="O24" s="0" t="n">
        <f aca="false">K24/N24</f>
        <v>0.226769911504425</v>
      </c>
    </row>
    <row r="25" customFormat="false" ht="12.8" hidden="false" customHeight="false" outlineLevel="0" collapsed="false">
      <c r="A25" s="0" t="s">
        <v>15</v>
      </c>
      <c r="B25" s="0" t="s">
        <v>121</v>
      </c>
      <c r="C25" s="0" t="s">
        <v>122</v>
      </c>
      <c r="D25" s="0" t="s">
        <v>123</v>
      </c>
      <c r="E25" s="0" t="s">
        <v>124</v>
      </c>
      <c r="F25" s="0" t="s">
        <v>125</v>
      </c>
      <c r="G25" s="0" t="n">
        <v>362</v>
      </c>
      <c r="H25" s="0" t="n">
        <v>501</v>
      </c>
      <c r="I25" s="0" t="n">
        <v>246</v>
      </c>
      <c r="J25" s="0" t="n">
        <v>25</v>
      </c>
      <c r="K25" s="0" t="n">
        <v>161</v>
      </c>
      <c r="L25" s="0" t="n">
        <v>0.321357285429142</v>
      </c>
      <c r="M25" s="0" t="n">
        <v>12</v>
      </c>
      <c r="N25" s="0" t="n">
        <f aca="false">G25+H25</f>
        <v>863</v>
      </c>
      <c r="O25" s="0" t="n">
        <f aca="false">K25/N25</f>
        <v>0.186558516801854</v>
      </c>
    </row>
    <row r="26" customFormat="false" ht="12.8" hidden="false" customHeight="false" outlineLevel="0" collapsed="false">
      <c r="A26" s="0" t="s">
        <v>15</v>
      </c>
      <c r="B26" s="0" t="s">
        <v>126</v>
      </c>
      <c r="C26" s="0" t="s">
        <v>127</v>
      </c>
      <c r="D26" s="0" t="s">
        <v>128</v>
      </c>
      <c r="F26" s="0" t="s">
        <v>129</v>
      </c>
      <c r="G26" s="0" t="n">
        <v>632</v>
      </c>
      <c r="H26" s="0" t="n">
        <v>868</v>
      </c>
      <c r="I26" s="0" t="n">
        <v>402</v>
      </c>
      <c r="J26" s="0" t="n">
        <v>30</v>
      </c>
      <c r="K26" s="0" t="n">
        <v>107</v>
      </c>
      <c r="L26" s="0" t="n">
        <v>0.123271889400922</v>
      </c>
      <c r="M26" s="0" t="n">
        <v>11</v>
      </c>
      <c r="N26" s="0" t="n">
        <f aca="false">G26+H26</f>
        <v>1500</v>
      </c>
      <c r="O26" s="0" t="n">
        <f aca="false">K26/N26</f>
        <v>0.0713333333333333</v>
      </c>
    </row>
    <row r="27" customFormat="false" ht="12.8" hidden="false" customHeight="false" outlineLevel="0" collapsed="false">
      <c r="A27" s="0" t="s">
        <v>25</v>
      </c>
      <c r="B27" s="0" t="s">
        <v>130</v>
      </c>
      <c r="C27" s="0" t="s">
        <v>131</v>
      </c>
      <c r="D27" s="0" t="s">
        <v>132</v>
      </c>
      <c r="E27" s="0" t="s">
        <v>131</v>
      </c>
      <c r="F27" s="0" t="s">
        <v>132</v>
      </c>
      <c r="G27" s="0" t="n">
        <v>448</v>
      </c>
      <c r="H27" s="0" t="n">
        <v>524</v>
      </c>
      <c r="I27" s="0" t="n">
        <v>260</v>
      </c>
      <c r="J27" s="0" t="n">
        <v>82</v>
      </c>
      <c r="K27" s="0" t="n">
        <v>323</v>
      </c>
      <c r="L27" s="0" t="n">
        <v>0.616412213740458</v>
      </c>
      <c r="M27" s="0" t="n">
        <v>82</v>
      </c>
      <c r="N27" s="0" t="n">
        <f aca="false">G27+H27</f>
        <v>972</v>
      </c>
      <c r="O27" s="0" t="n">
        <f aca="false">K27/N27</f>
        <v>0.332304526748971</v>
      </c>
    </row>
    <row r="28" customFormat="false" ht="12.8" hidden="false" customHeight="false" outlineLevel="0" collapsed="false">
      <c r="A28" s="0" t="s">
        <v>15</v>
      </c>
      <c r="B28" s="0" t="s">
        <v>133</v>
      </c>
      <c r="C28" s="0" t="s">
        <v>134</v>
      </c>
      <c r="D28" s="0" t="s">
        <v>135</v>
      </c>
      <c r="E28" s="0" t="s">
        <v>136</v>
      </c>
      <c r="F28" s="0" t="s">
        <v>137</v>
      </c>
      <c r="G28" s="0" t="n">
        <v>288</v>
      </c>
      <c r="H28" s="0" t="n">
        <v>351</v>
      </c>
      <c r="I28" s="0" t="n">
        <v>167</v>
      </c>
      <c r="J28" s="0" t="n">
        <v>60</v>
      </c>
      <c r="K28" s="0" t="n">
        <v>206</v>
      </c>
      <c r="L28" s="0" t="n">
        <v>0.586894586894587</v>
      </c>
      <c r="M28" s="0" t="n">
        <v>60</v>
      </c>
      <c r="N28" s="0" t="n">
        <f aca="false">G28+H28</f>
        <v>639</v>
      </c>
      <c r="O28" s="0" t="n">
        <f aca="false">K28/N28</f>
        <v>0.322378716744914</v>
      </c>
    </row>
    <row r="29" customFormat="false" ht="12.8" hidden="false" customHeight="false" outlineLevel="0" collapsed="false">
      <c r="A29" s="0" t="s">
        <v>15</v>
      </c>
      <c r="B29" s="0" t="s">
        <v>138</v>
      </c>
      <c r="C29" s="0" t="s">
        <v>139</v>
      </c>
      <c r="D29" s="0" t="s">
        <v>140</v>
      </c>
      <c r="F29" s="0" t="s">
        <v>141</v>
      </c>
      <c r="G29" s="0" t="n">
        <v>309</v>
      </c>
      <c r="H29" s="0" t="n">
        <v>303</v>
      </c>
      <c r="I29" s="0" t="n">
        <v>87</v>
      </c>
      <c r="J29" s="0" t="n">
        <v>35</v>
      </c>
      <c r="K29" s="0" t="n">
        <v>173</v>
      </c>
      <c r="L29" s="0" t="n">
        <v>0.570957095709571</v>
      </c>
      <c r="M29" s="0" t="n">
        <v>1</v>
      </c>
      <c r="N29" s="0" t="n">
        <f aca="false">G29+H29</f>
        <v>612</v>
      </c>
      <c r="O29" s="0" t="n">
        <f aca="false">K29/N29</f>
        <v>0.282679738562091</v>
      </c>
    </row>
    <row r="30" customFormat="false" ht="12.8" hidden="false" customHeight="false" outlineLevel="0" collapsed="false">
      <c r="A30" s="0" t="s">
        <v>15</v>
      </c>
      <c r="B30" s="0" t="s">
        <v>142</v>
      </c>
      <c r="C30" s="0" t="s">
        <v>143</v>
      </c>
      <c r="D30" s="0" t="s">
        <v>144</v>
      </c>
      <c r="E30" s="0" t="s">
        <v>145</v>
      </c>
      <c r="F30" s="0" t="s">
        <v>146</v>
      </c>
      <c r="G30" s="0" t="n">
        <v>571</v>
      </c>
      <c r="H30" s="0" t="n">
        <v>691</v>
      </c>
      <c r="I30" s="0" t="n">
        <v>348</v>
      </c>
      <c r="J30" s="0" t="n">
        <v>116</v>
      </c>
      <c r="K30" s="0" t="n">
        <v>334</v>
      </c>
      <c r="L30" s="0" t="n">
        <v>0.483357452966715</v>
      </c>
      <c r="M30" s="0" t="n">
        <v>6</v>
      </c>
      <c r="N30" s="0" t="n">
        <f aca="false">G30+H30</f>
        <v>1262</v>
      </c>
      <c r="O30" s="0" t="n">
        <f aca="false">K30/N30</f>
        <v>0.264659270998415</v>
      </c>
    </row>
    <row r="31" customFormat="false" ht="12.8" hidden="false" customHeight="false" outlineLevel="0" collapsed="false">
      <c r="A31" s="0" t="s">
        <v>15</v>
      </c>
      <c r="B31" s="0" t="s">
        <v>147</v>
      </c>
      <c r="C31" s="0" t="s">
        <v>148</v>
      </c>
      <c r="D31" s="0" t="s">
        <v>149</v>
      </c>
      <c r="F31" s="0" t="s">
        <v>150</v>
      </c>
      <c r="G31" s="0" t="n">
        <v>1163</v>
      </c>
      <c r="H31" s="0" t="n">
        <v>1766</v>
      </c>
      <c r="I31" s="0" t="n">
        <v>244</v>
      </c>
      <c r="J31" s="0" t="n">
        <v>41</v>
      </c>
      <c r="K31" s="0" t="n">
        <v>28</v>
      </c>
      <c r="L31" s="0" t="n">
        <v>0.015855039637599</v>
      </c>
      <c r="M31" s="0" t="n">
        <v>41</v>
      </c>
      <c r="N31" s="0" t="n">
        <f aca="false">G31+H31</f>
        <v>2929</v>
      </c>
      <c r="O31" s="0" t="n">
        <f aca="false">K31/N31</f>
        <v>0.0095595766473199</v>
      </c>
    </row>
    <row r="32" customFormat="false" ht="12.8" hidden="false" customHeight="false" outlineLevel="0" collapsed="false">
      <c r="A32" s="0" t="s">
        <v>15</v>
      </c>
      <c r="B32" s="0" t="s">
        <v>151</v>
      </c>
      <c r="C32" s="0" t="s">
        <v>152</v>
      </c>
      <c r="D32" s="0" t="s">
        <v>153</v>
      </c>
      <c r="E32" s="0" t="s">
        <v>154</v>
      </c>
      <c r="F32" s="0" t="s">
        <v>155</v>
      </c>
      <c r="G32" s="0" t="n">
        <v>1692</v>
      </c>
      <c r="H32" s="0" t="n">
        <v>2845</v>
      </c>
      <c r="I32" s="0" t="n">
        <v>510</v>
      </c>
      <c r="J32" s="0" t="n">
        <v>41</v>
      </c>
      <c r="K32" s="0" t="n">
        <v>61</v>
      </c>
      <c r="L32" s="0" t="n">
        <v>0.021441124780316</v>
      </c>
      <c r="M32" s="0" t="n">
        <v>41</v>
      </c>
      <c r="N32" s="0" t="n">
        <f aca="false">G32+H32</f>
        <v>4537</v>
      </c>
      <c r="O32" s="0" t="n">
        <f aca="false">K32/N32</f>
        <v>0.0134450077143487</v>
      </c>
    </row>
    <row r="33" customFormat="false" ht="12.8" hidden="false" customHeight="false" outlineLevel="0" collapsed="false">
      <c r="A33" s="0" t="s">
        <v>15</v>
      </c>
      <c r="B33" s="0" t="s">
        <v>156</v>
      </c>
      <c r="C33" s="0" t="s">
        <v>157</v>
      </c>
      <c r="D33" s="0" t="s">
        <v>158</v>
      </c>
      <c r="F33" s="0" t="s">
        <v>159</v>
      </c>
      <c r="G33" s="0" t="n">
        <v>1155</v>
      </c>
      <c r="H33" s="0" t="n">
        <v>1705</v>
      </c>
      <c r="I33" s="0" t="n">
        <v>803</v>
      </c>
      <c r="J33" s="0" t="n">
        <v>106</v>
      </c>
      <c r="K33" s="0" t="n">
        <v>289</v>
      </c>
      <c r="L33" s="0" t="n">
        <v>0.16950146627566</v>
      </c>
      <c r="M33" s="0" t="n">
        <v>72</v>
      </c>
      <c r="N33" s="0" t="n">
        <f aca="false">G33+H33</f>
        <v>2860</v>
      </c>
      <c r="O33" s="0" t="n">
        <f aca="false">K33/N33</f>
        <v>0.101048951048951</v>
      </c>
    </row>
    <row r="34" customFormat="false" ht="12.8" hidden="false" customHeight="false" outlineLevel="0" collapsed="false">
      <c r="A34" s="0" t="s">
        <v>15</v>
      </c>
      <c r="B34" s="0" t="s">
        <v>160</v>
      </c>
      <c r="C34" s="0" t="s">
        <v>161</v>
      </c>
      <c r="D34" s="0" t="s">
        <v>162</v>
      </c>
      <c r="F34" s="0" t="s">
        <v>159</v>
      </c>
      <c r="G34" s="0" t="n">
        <v>1033</v>
      </c>
      <c r="H34" s="0" t="n">
        <v>1528</v>
      </c>
      <c r="I34" s="0" t="n">
        <v>679</v>
      </c>
      <c r="J34" s="0" t="n">
        <v>67</v>
      </c>
      <c r="K34" s="0" t="n">
        <v>281</v>
      </c>
      <c r="L34" s="0" t="n">
        <v>0.183900523560209</v>
      </c>
      <c r="M34" s="0" t="n">
        <v>67</v>
      </c>
      <c r="N34" s="0" t="n">
        <f aca="false">G34+H34</f>
        <v>2561</v>
      </c>
      <c r="O34" s="0" t="n">
        <f aca="false">K34/N34</f>
        <v>0.1097227645451</v>
      </c>
    </row>
    <row r="35" customFormat="false" ht="12.8" hidden="false" customHeight="false" outlineLevel="0" collapsed="false">
      <c r="A35" s="0" t="s">
        <v>15</v>
      </c>
      <c r="B35" s="0" t="s">
        <v>163</v>
      </c>
      <c r="C35" s="0" t="s">
        <v>164</v>
      </c>
      <c r="D35" s="0" t="s">
        <v>165</v>
      </c>
      <c r="E35" s="0" t="s">
        <v>166</v>
      </c>
      <c r="F35" s="0" t="s">
        <v>159</v>
      </c>
      <c r="G35" s="0" t="n">
        <v>1054</v>
      </c>
      <c r="H35" s="0" t="n">
        <v>1549</v>
      </c>
      <c r="I35" s="0" t="n">
        <v>675</v>
      </c>
      <c r="J35" s="0" t="n">
        <v>67</v>
      </c>
      <c r="K35" s="0" t="n">
        <v>277</v>
      </c>
      <c r="L35" s="0" t="n">
        <v>0.178825048418334</v>
      </c>
      <c r="M35" s="0" t="n">
        <v>67</v>
      </c>
      <c r="N35" s="0" t="n">
        <f aca="false">G35+H35</f>
        <v>2603</v>
      </c>
      <c r="O35" s="0" t="n">
        <f aca="false">K35/N35</f>
        <v>0.106415674222051</v>
      </c>
    </row>
    <row r="36" customFormat="false" ht="12.8" hidden="false" customHeight="false" outlineLevel="0" collapsed="false">
      <c r="A36" s="0" t="s">
        <v>15</v>
      </c>
      <c r="B36" s="0" t="s">
        <v>167</v>
      </c>
      <c r="C36" s="0" t="s">
        <v>168</v>
      </c>
      <c r="D36" s="0" t="s">
        <v>169</v>
      </c>
      <c r="F36" s="0" t="s">
        <v>159</v>
      </c>
      <c r="G36" s="0" t="n">
        <v>1134</v>
      </c>
      <c r="H36" s="0" t="n">
        <v>1634</v>
      </c>
      <c r="I36" s="0" t="n">
        <v>684</v>
      </c>
      <c r="J36" s="0" t="n">
        <v>67</v>
      </c>
      <c r="K36" s="0" t="n">
        <v>295</v>
      </c>
      <c r="L36" s="0" t="n">
        <v>0.180538555691554</v>
      </c>
      <c r="M36" s="0" t="n">
        <v>67</v>
      </c>
      <c r="N36" s="0" t="n">
        <f aca="false">G36+H36</f>
        <v>2768</v>
      </c>
      <c r="O36" s="0" t="n">
        <f aca="false">K36/N36</f>
        <v>0.106575144508671</v>
      </c>
    </row>
    <row r="37" customFormat="false" ht="12.8" hidden="false" customHeight="false" outlineLevel="0" collapsed="false">
      <c r="A37" s="0" t="s">
        <v>25</v>
      </c>
      <c r="B37" s="0" t="s">
        <v>170</v>
      </c>
      <c r="C37" s="0" t="s">
        <v>171</v>
      </c>
      <c r="D37" s="0" t="s">
        <v>172</v>
      </c>
      <c r="E37" s="0" t="s">
        <v>171</v>
      </c>
      <c r="F37" s="0" t="s">
        <v>172</v>
      </c>
      <c r="G37" s="0" t="n">
        <v>1089</v>
      </c>
      <c r="H37" s="0" t="n">
        <v>1651</v>
      </c>
      <c r="I37" s="0" t="n">
        <v>767</v>
      </c>
      <c r="J37" s="0" t="n">
        <v>72</v>
      </c>
      <c r="K37" s="0" t="n">
        <v>293</v>
      </c>
      <c r="L37" s="0" t="n">
        <v>0.177468201090248</v>
      </c>
      <c r="M37" s="0" t="n">
        <v>72</v>
      </c>
      <c r="N37" s="0" t="n">
        <f aca="false">G37+H37</f>
        <v>2740</v>
      </c>
      <c r="O37" s="0" t="n">
        <f aca="false">K37/N37</f>
        <v>0.106934306569343</v>
      </c>
    </row>
    <row r="38" customFormat="false" ht="12.8" hidden="false" customHeight="false" outlineLevel="0" collapsed="false">
      <c r="A38" s="0" t="s">
        <v>15</v>
      </c>
      <c r="B38" s="0" t="s">
        <v>173</v>
      </c>
      <c r="C38" s="0" t="s">
        <v>174</v>
      </c>
      <c r="D38" s="0" t="s">
        <v>175</v>
      </c>
      <c r="E38" s="0" t="s">
        <v>176</v>
      </c>
      <c r="F38" s="0" t="s">
        <v>177</v>
      </c>
      <c r="G38" s="0" t="n">
        <v>450</v>
      </c>
      <c r="H38" s="0" t="n">
        <v>667</v>
      </c>
      <c r="I38" s="0" t="n">
        <v>319</v>
      </c>
      <c r="J38" s="0" t="n">
        <v>53</v>
      </c>
      <c r="K38" s="0" t="n">
        <v>218</v>
      </c>
      <c r="L38" s="0" t="n">
        <v>0.326836581709145</v>
      </c>
      <c r="M38" s="0" t="n">
        <v>53</v>
      </c>
      <c r="N38" s="0" t="n">
        <f aca="false">G38+H38</f>
        <v>1117</v>
      </c>
      <c r="O38" s="0" t="n">
        <f aca="false">K38/N38</f>
        <v>0.195165622202328</v>
      </c>
    </row>
    <row r="39" customFormat="false" ht="12.8" hidden="false" customHeight="false" outlineLevel="0" collapsed="false">
      <c r="A39" s="0" t="s">
        <v>25</v>
      </c>
      <c r="B39" s="0" t="s">
        <v>178</v>
      </c>
      <c r="C39" s="0" t="s">
        <v>179</v>
      </c>
      <c r="D39" s="0" t="s">
        <v>180</v>
      </c>
      <c r="E39" s="0" t="s">
        <v>179</v>
      </c>
      <c r="F39" s="0" t="s">
        <v>180</v>
      </c>
      <c r="G39" s="0" t="n">
        <v>1084</v>
      </c>
      <c r="H39" s="0" t="n">
        <v>1644</v>
      </c>
      <c r="I39" s="0" t="n">
        <v>768</v>
      </c>
      <c r="J39" s="0" t="n">
        <v>72</v>
      </c>
      <c r="K39" s="0" t="n">
        <v>287</v>
      </c>
      <c r="L39" s="0" t="n">
        <v>0.174574209245742</v>
      </c>
      <c r="M39" s="0" t="n">
        <v>72</v>
      </c>
      <c r="N39" s="0" t="n">
        <f aca="false">G39+H39</f>
        <v>2728</v>
      </c>
      <c r="O39" s="0" t="n">
        <f aca="false">K39/N39</f>
        <v>0.105205278592375</v>
      </c>
    </row>
    <row r="40" customFormat="false" ht="12.8" hidden="false" customHeight="false" outlineLevel="0" collapsed="false">
      <c r="A40" s="0" t="s">
        <v>25</v>
      </c>
      <c r="B40" s="0" t="s">
        <v>181</v>
      </c>
      <c r="C40" s="0" t="s">
        <v>182</v>
      </c>
      <c r="D40" s="0" t="s">
        <v>183</v>
      </c>
      <c r="E40" s="0" t="s">
        <v>182</v>
      </c>
      <c r="F40" s="0" t="s">
        <v>183</v>
      </c>
      <c r="G40" s="0" t="n">
        <v>1094</v>
      </c>
      <c r="H40" s="0" t="n">
        <v>1668</v>
      </c>
      <c r="I40" s="0" t="n">
        <v>783</v>
      </c>
      <c r="J40" s="0" t="n">
        <v>72</v>
      </c>
      <c r="K40" s="0" t="n">
        <v>287</v>
      </c>
      <c r="L40" s="0" t="n">
        <v>0.172062350119904</v>
      </c>
      <c r="M40" s="0" t="n">
        <v>72</v>
      </c>
      <c r="N40" s="0" t="n">
        <f aca="false">G40+H40</f>
        <v>2762</v>
      </c>
      <c r="O40" s="0" t="n">
        <f aca="false">K40/N40</f>
        <v>0.103910209992759</v>
      </c>
    </row>
    <row r="41" customFormat="false" ht="12.8" hidden="false" customHeight="false" outlineLevel="0" collapsed="false">
      <c r="A41" s="0" t="s">
        <v>25</v>
      </c>
      <c r="B41" s="0" t="s">
        <v>184</v>
      </c>
      <c r="C41" s="0" t="s">
        <v>185</v>
      </c>
      <c r="D41" s="0" t="s">
        <v>186</v>
      </c>
      <c r="E41" s="0" t="s">
        <v>185</v>
      </c>
      <c r="F41" s="0" t="s">
        <v>186</v>
      </c>
      <c r="G41" s="0" t="n">
        <v>1103</v>
      </c>
      <c r="H41" s="0" t="n">
        <v>1670</v>
      </c>
      <c r="I41" s="0" t="n">
        <v>780</v>
      </c>
      <c r="J41" s="0" t="n">
        <v>72</v>
      </c>
      <c r="K41" s="0" t="n">
        <v>287</v>
      </c>
      <c r="L41" s="0" t="n">
        <v>0.17185628742515</v>
      </c>
      <c r="M41" s="0" t="n">
        <v>72</v>
      </c>
      <c r="N41" s="0" t="n">
        <f aca="false">G41+H41</f>
        <v>2773</v>
      </c>
      <c r="O41" s="0" t="n">
        <f aca="false">K41/N41</f>
        <v>0.103498016588532</v>
      </c>
    </row>
    <row r="42" customFormat="false" ht="12.8" hidden="false" customHeight="false" outlineLevel="0" collapsed="false">
      <c r="A42" s="0" t="s">
        <v>25</v>
      </c>
      <c r="B42" s="0" t="s">
        <v>187</v>
      </c>
      <c r="C42" s="0" t="s">
        <v>188</v>
      </c>
      <c r="D42" s="0" t="s">
        <v>189</v>
      </c>
      <c r="E42" s="0" t="s">
        <v>188</v>
      </c>
      <c r="F42" s="0" t="s">
        <v>189</v>
      </c>
      <c r="G42" s="0" t="n">
        <v>1094</v>
      </c>
      <c r="H42" s="0" t="n">
        <v>1663</v>
      </c>
      <c r="I42" s="0" t="n">
        <v>778</v>
      </c>
      <c r="J42" s="0" t="n">
        <v>72</v>
      </c>
      <c r="K42" s="0" t="n">
        <v>287</v>
      </c>
      <c r="L42" s="0" t="n">
        <v>0.172579675285628</v>
      </c>
      <c r="M42" s="0" t="n">
        <v>72</v>
      </c>
      <c r="N42" s="0" t="n">
        <f aca="false">G42+H42</f>
        <v>2757</v>
      </c>
      <c r="O42" s="0" t="n">
        <f aca="false">K42/N42</f>
        <v>0.104098657961552</v>
      </c>
    </row>
    <row r="43" customFormat="false" ht="12.8" hidden="false" customHeight="false" outlineLevel="0" collapsed="false">
      <c r="A43" s="0" t="s">
        <v>25</v>
      </c>
      <c r="B43" s="0" t="s">
        <v>190</v>
      </c>
      <c r="C43" s="0" t="s">
        <v>191</v>
      </c>
      <c r="D43" s="0" t="s">
        <v>192</v>
      </c>
      <c r="E43" s="0" t="s">
        <v>191</v>
      </c>
      <c r="F43" s="0" t="s">
        <v>192</v>
      </c>
      <c r="G43" s="0" t="n">
        <v>1096</v>
      </c>
      <c r="H43" s="0" t="n">
        <v>1668</v>
      </c>
      <c r="I43" s="0" t="n">
        <v>781</v>
      </c>
      <c r="J43" s="0" t="n">
        <v>72</v>
      </c>
      <c r="K43" s="0" t="n">
        <v>287</v>
      </c>
      <c r="L43" s="0" t="n">
        <v>0.172062350119904</v>
      </c>
      <c r="M43" s="0" t="n">
        <v>72</v>
      </c>
      <c r="N43" s="0" t="n">
        <f aca="false">G43+H43</f>
        <v>2764</v>
      </c>
      <c r="O43" s="0" t="n">
        <f aca="false">K43/N43</f>
        <v>0.10383502170767</v>
      </c>
    </row>
    <row r="44" customFormat="false" ht="12.8" hidden="false" customHeight="false" outlineLevel="0" collapsed="false">
      <c r="A44" s="0" t="s">
        <v>25</v>
      </c>
      <c r="B44" s="0" t="s">
        <v>193</v>
      </c>
      <c r="C44" s="0" t="s">
        <v>194</v>
      </c>
      <c r="D44" s="0" t="s">
        <v>195</v>
      </c>
      <c r="E44" s="0" t="s">
        <v>194</v>
      </c>
      <c r="F44" s="0" t="s">
        <v>195</v>
      </c>
      <c r="G44" s="0" t="n">
        <v>1096</v>
      </c>
      <c r="H44" s="0" t="n">
        <v>1671</v>
      </c>
      <c r="I44" s="0" t="n">
        <v>759</v>
      </c>
      <c r="J44" s="0" t="n">
        <v>72</v>
      </c>
      <c r="K44" s="0" t="n">
        <v>275</v>
      </c>
      <c r="L44" s="0" t="n">
        <v>0.164572112507481</v>
      </c>
      <c r="M44" s="0" t="n">
        <v>72</v>
      </c>
      <c r="N44" s="0" t="n">
        <f aca="false">G44+H44</f>
        <v>2767</v>
      </c>
      <c r="O44" s="0" t="n">
        <f aca="false">K44/N44</f>
        <v>0.0993856161908204</v>
      </c>
    </row>
    <row r="45" customFormat="false" ht="12.8" hidden="false" customHeight="false" outlineLevel="0" collapsed="false">
      <c r="A45" s="0" t="s">
        <v>25</v>
      </c>
      <c r="B45" s="0" t="s">
        <v>196</v>
      </c>
      <c r="C45" s="0" t="s">
        <v>197</v>
      </c>
      <c r="D45" s="0" t="s">
        <v>195</v>
      </c>
      <c r="E45" s="0" t="s">
        <v>197</v>
      </c>
      <c r="F45" s="0" t="s">
        <v>195</v>
      </c>
      <c r="G45" s="0" t="n">
        <v>1092</v>
      </c>
      <c r="H45" s="0" t="n">
        <v>1653</v>
      </c>
      <c r="I45" s="0" t="n">
        <v>771</v>
      </c>
      <c r="J45" s="0" t="n">
        <v>72</v>
      </c>
      <c r="K45" s="0" t="n">
        <v>287</v>
      </c>
      <c r="L45" s="0" t="n">
        <v>0.17362371445856</v>
      </c>
      <c r="M45" s="0" t="n">
        <v>72</v>
      </c>
      <c r="N45" s="0" t="n">
        <f aca="false">G45+H45</f>
        <v>2745</v>
      </c>
      <c r="O45" s="0" t="n">
        <f aca="false">K45/N45</f>
        <v>0.104553734061931</v>
      </c>
    </row>
    <row r="46" customFormat="false" ht="12.8" hidden="false" customHeight="false" outlineLevel="0" collapsed="false">
      <c r="A46" s="0" t="s">
        <v>25</v>
      </c>
      <c r="B46" s="0" t="s">
        <v>198</v>
      </c>
      <c r="C46" s="0" t="s">
        <v>199</v>
      </c>
      <c r="D46" s="0" t="s">
        <v>200</v>
      </c>
      <c r="E46" s="0" t="s">
        <v>199</v>
      </c>
      <c r="F46" s="0" t="s">
        <v>200</v>
      </c>
      <c r="G46" s="0" t="n">
        <v>1096</v>
      </c>
      <c r="H46" s="0" t="n">
        <v>1660</v>
      </c>
      <c r="I46" s="0" t="n">
        <v>775</v>
      </c>
      <c r="J46" s="0" t="n">
        <v>72</v>
      </c>
      <c r="K46" s="0" t="n">
        <v>287</v>
      </c>
      <c r="L46" s="0" t="n">
        <v>0.17289156626506</v>
      </c>
      <c r="M46" s="0" t="n">
        <v>72</v>
      </c>
      <c r="N46" s="0" t="n">
        <f aca="false">G46+H46</f>
        <v>2756</v>
      </c>
      <c r="O46" s="0" t="n">
        <f aca="false">K46/N46</f>
        <v>0.104136429608128</v>
      </c>
    </row>
    <row r="47" customFormat="false" ht="12.8" hidden="false" customHeight="false" outlineLevel="0" collapsed="false">
      <c r="A47" s="0" t="s">
        <v>25</v>
      </c>
      <c r="B47" s="0" t="s">
        <v>201</v>
      </c>
      <c r="C47" s="0" t="s">
        <v>202</v>
      </c>
      <c r="D47" s="0" t="s">
        <v>203</v>
      </c>
      <c r="E47" s="0" t="s">
        <v>202</v>
      </c>
      <c r="F47" s="0" t="s">
        <v>203</v>
      </c>
      <c r="G47" s="0" t="n">
        <v>1089</v>
      </c>
      <c r="H47" s="0" t="n">
        <v>1650</v>
      </c>
      <c r="I47" s="0" t="n">
        <v>767</v>
      </c>
      <c r="J47" s="0" t="n">
        <v>72</v>
      </c>
      <c r="K47" s="0" t="n">
        <v>293</v>
      </c>
      <c r="L47" s="0" t="n">
        <v>0.177575757575758</v>
      </c>
      <c r="M47" s="0" t="n">
        <v>72</v>
      </c>
      <c r="N47" s="0" t="n">
        <f aca="false">G47+H47</f>
        <v>2739</v>
      </c>
      <c r="O47" s="0" t="n">
        <f aca="false">K47/N47</f>
        <v>0.106973347937203</v>
      </c>
    </row>
    <row r="48" customFormat="false" ht="12.8" hidden="false" customHeight="false" outlineLevel="0" collapsed="false">
      <c r="A48" s="0" t="s">
        <v>25</v>
      </c>
      <c r="B48" s="0" t="s">
        <v>204</v>
      </c>
      <c r="C48" s="0" t="s">
        <v>205</v>
      </c>
      <c r="D48" s="0" t="s">
        <v>203</v>
      </c>
      <c r="E48" s="0" t="s">
        <v>205</v>
      </c>
      <c r="F48" s="0" t="s">
        <v>203</v>
      </c>
      <c r="G48" s="0" t="n">
        <v>1085</v>
      </c>
      <c r="H48" s="0" t="n">
        <v>1650</v>
      </c>
      <c r="I48" s="0" t="n">
        <v>753</v>
      </c>
      <c r="J48" s="0" t="n">
        <v>72</v>
      </c>
      <c r="K48" s="0" t="n">
        <v>282</v>
      </c>
      <c r="L48" s="0" t="n">
        <v>0.170909090909091</v>
      </c>
      <c r="M48" s="0" t="n">
        <v>72</v>
      </c>
      <c r="N48" s="0" t="n">
        <f aca="false">G48+H48</f>
        <v>2735</v>
      </c>
      <c r="O48" s="0" t="n">
        <f aca="false">K48/N48</f>
        <v>0.103107861060329</v>
      </c>
    </row>
    <row r="49" customFormat="false" ht="12.8" hidden="false" customHeight="false" outlineLevel="0" collapsed="false">
      <c r="A49" s="0" t="s">
        <v>25</v>
      </c>
      <c r="B49" s="0" t="s">
        <v>206</v>
      </c>
      <c r="C49" s="0" t="s">
        <v>207</v>
      </c>
      <c r="D49" s="0" t="s">
        <v>203</v>
      </c>
      <c r="E49" s="0" t="s">
        <v>207</v>
      </c>
      <c r="F49" s="0" t="s">
        <v>203</v>
      </c>
      <c r="G49" s="0" t="n">
        <v>1089</v>
      </c>
      <c r="H49" s="0" t="n">
        <v>1650</v>
      </c>
      <c r="I49" s="0" t="n">
        <v>767</v>
      </c>
      <c r="J49" s="0" t="n">
        <v>72</v>
      </c>
      <c r="K49" s="0" t="n">
        <v>293</v>
      </c>
      <c r="L49" s="0" t="n">
        <v>0.177575757575758</v>
      </c>
      <c r="M49" s="0" t="n">
        <v>72</v>
      </c>
      <c r="N49" s="0" t="n">
        <f aca="false">G49+H49</f>
        <v>2739</v>
      </c>
      <c r="O49" s="0" t="n">
        <f aca="false">K49/N49</f>
        <v>0.106973347937203</v>
      </c>
    </row>
    <row r="50" customFormat="false" ht="12.8" hidden="false" customHeight="false" outlineLevel="0" collapsed="false">
      <c r="A50" s="0" t="s">
        <v>25</v>
      </c>
      <c r="B50" s="0" t="s">
        <v>208</v>
      </c>
      <c r="C50" s="0" t="s">
        <v>209</v>
      </c>
      <c r="D50" s="0" t="s">
        <v>210</v>
      </c>
      <c r="E50" s="0" t="s">
        <v>209</v>
      </c>
      <c r="F50" s="0" t="s">
        <v>210</v>
      </c>
      <c r="G50" s="0" t="n">
        <v>1164</v>
      </c>
      <c r="H50" s="0" t="n">
        <v>1739</v>
      </c>
      <c r="I50" s="0" t="n">
        <v>822</v>
      </c>
      <c r="J50" s="0" t="n">
        <v>106</v>
      </c>
      <c r="K50" s="0" t="n">
        <v>287</v>
      </c>
      <c r="L50" s="0" t="n">
        <v>0.165037377803335</v>
      </c>
      <c r="M50" s="0" t="n">
        <v>72</v>
      </c>
      <c r="N50" s="0" t="n">
        <f aca="false">G50+H50</f>
        <v>2903</v>
      </c>
      <c r="O50" s="0" t="n">
        <f aca="false">K50/N50</f>
        <v>0.0988632449190493</v>
      </c>
    </row>
    <row r="51" customFormat="false" ht="12.8" hidden="false" customHeight="false" outlineLevel="0" collapsed="false">
      <c r="A51" s="0" t="s">
        <v>25</v>
      </c>
      <c r="B51" s="0" t="s">
        <v>211</v>
      </c>
      <c r="C51" s="0" t="s">
        <v>212</v>
      </c>
      <c r="D51" s="0" t="s">
        <v>213</v>
      </c>
      <c r="E51" s="0" t="s">
        <v>212</v>
      </c>
      <c r="F51" s="0" t="s">
        <v>213</v>
      </c>
      <c r="G51" s="0" t="n">
        <v>1075</v>
      </c>
      <c r="H51" s="0" t="n">
        <v>1614</v>
      </c>
      <c r="I51" s="0" t="n">
        <v>757</v>
      </c>
      <c r="J51" s="0" t="n">
        <v>72</v>
      </c>
      <c r="K51" s="0" t="n">
        <v>285</v>
      </c>
      <c r="L51" s="0" t="n">
        <v>0.176579925650558</v>
      </c>
      <c r="M51" s="0" t="n">
        <v>72</v>
      </c>
      <c r="N51" s="0" t="n">
        <f aca="false">G51+H51</f>
        <v>2689</v>
      </c>
      <c r="O51" s="0" t="n">
        <f aca="false">K51/N51</f>
        <v>0.105987355894385</v>
      </c>
    </row>
    <row r="52" customFormat="false" ht="12.8" hidden="false" customHeight="false" outlineLevel="0" collapsed="false">
      <c r="A52" s="0" t="s">
        <v>25</v>
      </c>
      <c r="B52" s="0" t="s">
        <v>214</v>
      </c>
      <c r="C52" s="0" t="s">
        <v>215</v>
      </c>
      <c r="D52" s="0" t="s">
        <v>216</v>
      </c>
      <c r="E52" s="0" t="s">
        <v>215</v>
      </c>
      <c r="F52" s="0" t="s">
        <v>216</v>
      </c>
      <c r="G52" s="0" t="n">
        <v>1090</v>
      </c>
      <c r="H52" s="0" t="n">
        <v>1656</v>
      </c>
      <c r="I52" s="0" t="n">
        <v>775</v>
      </c>
      <c r="J52" s="0" t="n">
        <v>72</v>
      </c>
      <c r="K52" s="0" t="n">
        <v>282</v>
      </c>
      <c r="L52" s="0" t="n">
        <v>0.170289855072464</v>
      </c>
      <c r="M52" s="0" t="n">
        <v>72</v>
      </c>
      <c r="N52" s="0" t="n">
        <f aca="false">G52+H52</f>
        <v>2746</v>
      </c>
      <c r="O52" s="0" t="n">
        <f aca="false">K52/N52</f>
        <v>0.102694828841952</v>
      </c>
    </row>
    <row r="53" customFormat="false" ht="12.8" hidden="false" customHeight="false" outlineLevel="0" collapsed="false">
      <c r="A53" s="0" t="s">
        <v>25</v>
      </c>
      <c r="B53" s="0" t="s">
        <v>217</v>
      </c>
      <c r="C53" s="0" t="s">
        <v>218</v>
      </c>
      <c r="D53" s="0" t="s">
        <v>219</v>
      </c>
      <c r="E53" s="0" t="s">
        <v>218</v>
      </c>
      <c r="F53" s="0" t="s">
        <v>219</v>
      </c>
      <c r="G53" s="0" t="n">
        <v>1101</v>
      </c>
      <c r="H53" s="0" t="n">
        <v>1670</v>
      </c>
      <c r="I53" s="0" t="n">
        <v>782</v>
      </c>
      <c r="J53" s="0" t="n">
        <v>72</v>
      </c>
      <c r="K53" s="0" t="n">
        <v>287</v>
      </c>
      <c r="L53" s="0" t="n">
        <v>0.17185628742515</v>
      </c>
      <c r="M53" s="0" t="n">
        <v>72</v>
      </c>
      <c r="N53" s="0" t="n">
        <f aca="false">G53+H53</f>
        <v>2771</v>
      </c>
      <c r="O53" s="0" t="n">
        <f aca="false">K53/N53</f>
        <v>0.103572717430531</v>
      </c>
    </row>
    <row r="54" customFormat="false" ht="12.8" hidden="false" customHeight="false" outlineLevel="0" collapsed="false">
      <c r="A54" s="0" t="s">
        <v>25</v>
      </c>
      <c r="B54" s="0" t="s">
        <v>220</v>
      </c>
      <c r="C54" s="0" t="s">
        <v>221</v>
      </c>
      <c r="D54" s="0" t="s">
        <v>219</v>
      </c>
      <c r="E54" s="0" t="s">
        <v>221</v>
      </c>
      <c r="F54" s="0" t="s">
        <v>219</v>
      </c>
      <c r="G54" s="0" t="n">
        <v>1099</v>
      </c>
      <c r="H54" s="0" t="n">
        <v>1667</v>
      </c>
      <c r="I54" s="0" t="n">
        <v>778</v>
      </c>
      <c r="J54" s="0" t="n">
        <v>72</v>
      </c>
      <c r="K54" s="0" t="n">
        <v>287</v>
      </c>
      <c r="L54" s="0" t="n">
        <v>0.172165566886623</v>
      </c>
      <c r="M54" s="0" t="n">
        <v>72</v>
      </c>
      <c r="N54" s="0" t="n">
        <f aca="false">G54+H54</f>
        <v>2766</v>
      </c>
      <c r="O54" s="0" t="n">
        <f aca="false">K54/N54</f>
        <v>0.103759942154736</v>
      </c>
    </row>
    <row r="55" customFormat="false" ht="12.8" hidden="false" customHeight="false" outlineLevel="0" collapsed="false">
      <c r="A55" s="0" t="s">
        <v>25</v>
      </c>
      <c r="B55" s="0" t="s">
        <v>222</v>
      </c>
      <c r="C55" s="0" t="s">
        <v>223</v>
      </c>
      <c r="D55" s="0" t="s">
        <v>224</v>
      </c>
      <c r="E55" s="0" t="s">
        <v>223</v>
      </c>
      <c r="F55" s="0" t="s">
        <v>224</v>
      </c>
      <c r="G55" s="0" t="n">
        <v>1112</v>
      </c>
      <c r="H55" s="0" t="n">
        <v>1693</v>
      </c>
      <c r="I55" s="0" t="n">
        <v>776</v>
      </c>
      <c r="J55" s="0" t="n">
        <v>72</v>
      </c>
      <c r="K55" s="0" t="n">
        <v>281</v>
      </c>
      <c r="L55" s="0" t="n">
        <v>0.16597755463674</v>
      </c>
      <c r="M55" s="0" t="n">
        <v>72</v>
      </c>
      <c r="N55" s="0" t="n">
        <f aca="false">G55+H55</f>
        <v>2805</v>
      </c>
      <c r="O55" s="0" t="n">
        <f aca="false">K55/N55</f>
        <v>0.10017825311943</v>
      </c>
    </row>
    <row r="56" customFormat="false" ht="12.8" hidden="false" customHeight="false" outlineLevel="0" collapsed="false">
      <c r="A56" s="0" t="s">
        <v>25</v>
      </c>
      <c r="B56" s="0" t="s">
        <v>225</v>
      </c>
      <c r="C56" s="0" t="s">
        <v>226</v>
      </c>
      <c r="D56" s="0" t="s">
        <v>227</v>
      </c>
      <c r="E56" s="0" t="s">
        <v>226</v>
      </c>
      <c r="F56" s="0" t="s">
        <v>227</v>
      </c>
      <c r="G56" s="0" t="n">
        <v>1087</v>
      </c>
      <c r="H56" s="0" t="n">
        <v>1644</v>
      </c>
      <c r="I56" s="0" t="n">
        <v>766</v>
      </c>
      <c r="J56" s="0" t="n">
        <v>72</v>
      </c>
      <c r="K56" s="0" t="n">
        <v>290</v>
      </c>
      <c r="L56" s="0" t="n">
        <v>0.17639902676399</v>
      </c>
      <c r="M56" s="0" t="n">
        <v>72</v>
      </c>
      <c r="N56" s="0" t="n">
        <f aca="false">G56+H56</f>
        <v>2731</v>
      </c>
      <c r="O56" s="0" t="n">
        <f aca="false">K56/N56</f>
        <v>0.106188209447089</v>
      </c>
    </row>
    <row r="57" customFormat="false" ht="12.8" hidden="false" customHeight="false" outlineLevel="0" collapsed="false">
      <c r="A57" s="0" t="s">
        <v>25</v>
      </c>
      <c r="B57" s="0" t="s">
        <v>228</v>
      </c>
      <c r="C57" s="0" t="s">
        <v>229</v>
      </c>
      <c r="D57" s="0" t="s">
        <v>230</v>
      </c>
      <c r="E57" s="0" t="s">
        <v>229</v>
      </c>
      <c r="F57" s="0" t="s">
        <v>230</v>
      </c>
      <c r="G57" s="0" t="n">
        <v>1095</v>
      </c>
      <c r="H57" s="0" t="n">
        <v>1658</v>
      </c>
      <c r="I57" s="0" t="n">
        <v>775</v>
      </c>
      <c r="J57" s="0" t="n">
        <v>72</v>
      </c>
      <c r="K57" s="0" t="n">
        <v>287</v>
      </c>
      <c r="L57" s="0" t="n">
        <v>0.173100120627262</v>
      </c>
      <c r="M57" s="0" t="n">
        <v>72</v>
      </c>
      <c r="N57" s="0" t="n">
        <f aca="false">G57+H57</f>
        <v>2753</v>
      </c>
      <c r="O57" s="0" t="n">
        <f aca="false">K57/N57</f>
        <v>0.104249909189975</v>
      </c>
    </row>
    <row r="58" customFormat="false" ht="12.8" hidden="false" customHeight="false" outlineLevel="0" collapsed="false">
      <c r="A58" s="0" t="s">
        <v>25</v>
      </c>
      <c r="B58" s="0" t="s">
        <v>231</v>
      </c>
      <c r="C58" s="0" t="s">
        <v>232</v>
      </c>
      <c r="D58" s="0" t="s">
        <v>233</v>
      </c>
      <c r="E58" s="0" t="s">
        <v>232</v>
      </c>
      <c r="F58" s="0" t="s">
        <v>233</v>
      </c>
      <c r="G58" s="0" t="n">
        <v>1094</v>
      </c>
      <c r="H58" s="0" t="n">
        <v>1645</v>
      </c>
      <c r="I58" s="0" t="n">
        <v>764</v>
      </c>
      <c r="J58" s="0" t="n">
        <v>72</v>
      </c>
      <c r="K58" s="0" t="n">
        <v>287</v>
      </c>
      <c r="L58" s="0" t="n">
        <v>0.174468085106383</v>
      </c>
      <c r="M58" s="0" t="n">
        <v>72</v>
      </c>
      <c r="N58" s="0" t="n">
        <f aca="false">G58+H58</f>
        <v>2739</v>
      </c>
      <c r="O58" s="0" t="n">
        <f aca="false">K58/N58</f>
        <v>0.10478276743337</v>
      </c>
    </row>
    <row r="59" customFormat="false" ht="12.8" hidden="false" customHeight="false" outlineLevel="0" collapsed="false">
      <c r="A59" s="0" t="s">
        <v>25</v>
      </c>
      <c r="B59" s="0" t="s">
        <v>234</v>
      </c>
      <c r="C59" s="0" t="s">
        <v>235</v>
      </c>
      <c r="D59" s="0" t="s">
        <v>236</v>
      </c>
      <c r="E59" s="0" t="s">
        <v>235</v>
      </c>
      <c r="F59" s="0" t="s">
        <v>236</v>
      </c>
      <c r="G59" s="0" t="n">
        <v>1087</v>
      </c>
      <c r="H59" s="0" t="n">
        <v>1636</v>
      </c>
      <c r="I59" s="0" t="n">
        <v>766</v>
      </c>
      <c r="J59" s="0" t="n">
        <v>72</v>
      </c>
      <c r="K59" s="0" t="n">
        <v>289</v>
      </c>
      <c r="L59" s="0" t="n">
        <v>0.176650366748166</v>
      </c>
      <c r="M59" s="0" t="n">
        <v>72</v>
      </c>
      <c r="N59" s="0" t="n">
        <f aca="false">G59+H59</f>
        <v>2723</v>
      </c>
      <c r="O59" s="0" t="n">
        <f aca="false">K59/N59</f>
        <v>0.10613294160852</v>
      </c>
    </row>
    <row r="60" customFormat="false" ht="12.8" hidden="false" customHeight="false" outlineLevel="0" collapsed="false">
      <c r="A60" s="0" t="s">
        <v>25</v>
      </c>
      <c r="B60" s="0" t="s">
        <v>237</v>
      </c>
      <c r="C60" s="0" t="s">
        <v>238</v>
      </c>
      <c r="D60" s="0" t="s">
        <v>239</v>
      </c>
      <c r="E60" s="0" t="s">
        <v>238</v>
      </c>
      <c r="F60" s="0" t="s">
        <v>239</v>
      </c>
      <c r="G60" s="0" t="n">
        <v>1044</v>
      </c>
      <c r="H60" s="0" t="n">
        <v>1569</v>
      </c>
      <c r="I60" s="0" t="n">
        <v>744</v>
      </c>
      <c r="J60" s="0" t="n">
        <v>72</v>
      </c>
      <c r="K60" s="0" t="n">
        <v>272</v>
      </c>
      <c r="L60" s="0" t="n">
        <v>0.173358827278521</v>
      </c>
      <c r="M60" s="0" t="n">
        <v>72</v>
      </c>
      <c r="N60" s="0" t="n">
        <f aca="false">G60+H60</f>
        <v>2613</v>
      </c>
      <c r="O60" s="0" t="n">
        <f aca="false">K60/N60</f>
        <v>0.104094910065059</v>
      </c>
    </row>
    <row r="61" customFormat="false" ht="12.8" hidden="false" customHeight="false" outlineLevel="0" collapsed="false">
      <c r="A61" s="0" t="s">
        <v>25</v>
      </c>
      <c r="B61" s="0" t="s">
        <v>240</v>
      </c>
      <c r="C61" s="0" t="s">
        <v>241</v>
      </c>
      <c r="D61" s="0" t="s">
        <v>242</v>
      </c>
      <c r="E61" s="0" t="s">
        <v>241</v>
      </c>
      <c r="F61" s="0" t="s">
        <v>242</v>
      </c>
      <c r="G61" s="0" t="n">
        <v>1096</v>
      </c>
      <c r="H61" s="0" t="n">
        <v>1670</v>
      </c>
      <c r="I61" s="0" t="n">
        <v>783</v>
      </c>
      <c r="J61" s="0" t="n">
        <v>72</v>
      </c>
      <c r="K61" s="0" t="n">
        <v>287</v>
      </c>
      <c r="L61" s="0" t="n">
        <v>0.17185628742515</v>
      </c>
      <c r="M61" s="0" t="n">
        <v>72</v>
      </c>
      <c r="N61" s="0" t="n">
        <f aca="false">G61+H61</f>
        <v>2766</v>
      </c>
      <c r="O61" s="0" t="n">
        <f aca="false">K61/N61</f>
        <v>0.103759942154736</v>
      </c>
    </row>
    <row r="62" customFormat="false" ht="12.8" hidden="false" customHeight="false" outlineLevel="0" collapsed="false">
      <c r="A62" s="0" t="s">
        <v>15</v>
      </c>
      <c r="B62" s="0" t="s">
        <v>243</v>
      </c>
      <c r="C62" s="0" t="s">
        <v>244</v>
      </c>
      <c r="D62" s="0" t="s">
        <v>245</v>
      </c>
      <c r="F62" s="0" t="s">
        <v>246</v>
      </c>
      <c r="G62" s="0" t="n">
        <v>1071</v>
      </c>
      <c r="H62" s="0" t="n">
        <v>1488</v>
      </c>
      <c r="I62" s="0" t="n">
        <v>616</v>
      </c>
      <c r="J62" s="0" t="n">
        <v>67</v>
      </c>
      <c r="K62" s="0" t="n">
        <v>313</v>
      </c>
      <c r="L62" s="0" t="n">
        <v>0.210349462365591</v>
      </c>
      <c r="M62" s="0" t="n">
        <v>67</v>
      </c>
      <c r="N62" s="0" t="n">
        <f aca="false">G62+H62</f>
        <v>2559</v>
      </c>
      <c r="O62" s="0" t="n">
        <f aca="false">K62/N62</f>
        <v>0.12231340367331</v>
      </c>
    </row>
    <row r="63" customFormat="false" ht="12.8" hidden="false" customHeight="false" outlineLevel="0" collapsed="false">
      <c r="A63" s="0" t="s">
        <v>25</v>
      </c>
      <c r="B63" s="0" t="s">
        <v>247</v>
      </c>
      <c r="C63" s="0" t="s">
        <v>248</v>
      </c>
      <c r="D63" s="0" t="s">
        <v>249</v>
      </c>
      <c r="E63" s="0" t="s">
        <v>248</v>
      </c>
      <c r="F63" s="0" t="s">
        <v>249</v>
      </c>
      <c r="G63" s="0" t="n">
        <v>1098</v>
      </c>
      <c r="H63" s="0" t="n">
        <v>1655</v>
      </c>
      <c r="I63" s="0" t="n">
        <v>774</v>
      </c>
      <c r="J63" s="0" t="n">
        <v>72</v>
      </c>
      <c r="K63" s="0" t="n">
        <v>287</v>
      </c>
      <c r="L63" s="0" t="n">
        <v>0.173413897280967</v>
      </c>
      <c r="M63" s="0" t="n">
        <v>72</v>
      </c>
      <c r="N63" s="0" t="n">
        <f aca="false">G63+H63</f>
        <v>2753</v>
      </c>
      <c r="O63" s="0" t="n">
        <f aca="false">K63/N63</f>
        <v>0.104249909189975</v>
      </c>
    </row>
    <row r="64" customFormat="false" ht="12.8" hidden="false" customHeight="false" outlineLevel="0" collapsed="false">
      <c r="A64" s="0" t="s">
        <v>25</v>
      </c>
      <c r="B64" s="0" t="s">
        <v>250</v>
      </c>
      <c r="C64" s="0" t="s">
        <v>251</v>
      </c>
      <c r="D64" s="0" t="s">
        <v>252</v>
      </c>
      <c r="E64" s="0" t="s">
        <v>251</v>
      </c>
      <c r="F64" s="0" t="s">
        <v>252</v>
      </c>
      <c r="G64" s="0" t="n">
        <v>1082</v>
      </c>
      <c r="H64" s="0" t="n">
        <v>1650</v>
      </c>
      <c r="I64" s="0" t="n">
        <v>761</v>
      </c>
      <c r="J64" s="0" t="n">
        <v>72</v>
      </c>
      <c r="K64" s="0" t="n">
        <v>287</v>
      </c>
      <c r="L64" s="0" t="n">
        <v>0.173939393939394</v>
      </c>
      <c r="M64" s="0" t="n">
        <v>72</v>
      </c>
      <c r="N64" s="0" t="n">
        <f aca="false">G64+H64</f>
        <v>2732</v>
      </c>
      <c r="O64" s="0" t="n">
        <f aca="false">K64/N64</f>
        <v>0.105051244509517</v>
      </c>
    </row>
    <row r="65" customFormat="false" ht="12.8" hidden="false" customHeight="false" outlineLevel="0" collapsed="false">
      <c r="A65" s="0" t="s">
        <v>25</v>
      </c>
      <c r="B65" s="0" t="s">
        <v>253</v>
      </c>
      <c r="C65" s="0" t="s">
        <v>254</v>
      </c>
      <c r="D65" s="0" t="s">
        <v>255</v>
      </c>
      <c r="E65" s="0" t="s">
        <v>254</v>
      </c>
      <c r="F65" s="0" t="s">
        <v>255</v>
      </c>
      <c r="G65" s="0" t="n">
        <v>1091</v>
      </c>
      <c r="H65" s="0" t="n">
        <v>1656</v>
      </c>
      <c r="I65" s="0" t="n">
        <v>775</v>
      </c>
      <c r="J65" s="0" t="n">
        <v>72</v>
      </c>
      <c r="K65" s="0" t="n">
        <v>287</v>
      </c>
      <c r="L65" s="0" t="n">
        <v>0.173309178743961</v>
      </c>
      <c r="M65" s="0" t="n">
        <v>72</v>
      </c>
      <c r="N65" s="0" t="n">
        <f aca="false">G65+H65</f>
        <v>2747</v>
      </c>
      <c r="O65" s="0" t="n">
        <f aca="false">K65/N65</f>
        <v>0.104477611940299</v>
      </c>
    </row>
    <row r="66" customFormat="false" ht="12.8" hidden="false" customHeight="false" outlineLevel="0" collapsed="false">
      <c r="A66" s="0" t="s">
        <v>25</v>
      </c>
      <c r="B66" s="0" t="s">
        <v>256</v>
      </c>
      <c r="C66" s="0" t="s">
        <v>257</v>
      </c>
      <c r="D66" s="0" t="s">
        <v>258</v>
      </c>
      <c r="E66" s="0" t="s">
        <v>257</v>
      </c>
      <c r="F66" s="0" t="s">
        <v>258</v>
      </c>
      <c r="G66" s="0" t="n">
        <v>1096</v>
      </c>
      <c r="H66" s="0" t="n">
        <v>1660</v>
      </c>
      <c r="I66" s="0" t="n">
        <v>775</v>
      </c>
      <c r="J66" s="0" t="n">
        <v>72</v>
      </c>
      <c r="K66" s="0" t="n">
        <v>288</v>
      </c>
      <c r="L66" s="0" t="n">
        <v>0.173493975903614</v>
      </c>
      <c r="M66" s="0" t="n">
        <v>72</v>
      </c>
      <c r="N66" s="0" t="n">
        <f aca="false">G66+H66</f>
        <v>2756</v>
      </c>
      <c r="O66" s="0" t="n">
        <f aca="false">K66/N66</f>
        <v>0.104499274310595</v>
      </c>
    </row>
    <row r="67" customFormat="false" ht="12.8" hidden="false" customHeight="false" outlineLevel="0" collapsed="false">
      <c r="A67" s="0" t="s">
        <v>25</v>
      </c>
      <c r="B67" s="0" t="s">
        <v>259</v>
      </c>
      <c r="C67" s="0" t="s">
        <v>260</v>
      </c>
      <c r="D67" s="0" t="s">
        <v>261</v>
      </c>
      <c r="E67" s="0" t="s">
        <v>260</v>
      </c>
      <c r="F67" s="0" t="s">
        <v>261</v>
      </c>
      <c r="G67" s="0" t="n">
        <v>1089</v>
      </c>
      <c r="H67" s="0" t="n">
        <v>1651</v>
      </c>
      <c r="I67" s="0" t="n">
        <v>773</v>
      </c>
      <c r="J67" s="0" t="n">
        <v>72</v>
      </c>
      <c r="K67" s="0" t="n">
        <v>287</v>
      </c>
      <c r="L67" s="0" t="n">
        <v>0.173834039975772</v>
      </c>
      <c r="M67" s="0" t="n">
        <v>72</v>
      </c>
      <c r="N67" s="0" t="n">
        <f aca="false">G67+H67</f>
        <v>2740</v>
      </c>
      <c r="O67" s="0" t="n">
        <f aca="false">K67/N67</f>
        <v>0.104744525547445</v>
      </c>
    </row>
    <row r="68" customFormat="false" ht="12.8" hidden="false" customHeight="false" outlineLevel="0" collapsed="false">
      <c r="A68" s="0" t="s">
        <v>25</v>
      </c>
      <c r="B68" s="0" t="s">
        <v>262</v>
      </c>
      <c r="C68" s="0" t="s">
        <v>263</v>
      </c>
      <c r="D68" s="0" t="s">
        <v>264</v>
      </c>
      <c r="E68" s="0" t="s">
        <v>263</v>
      </c>
      <c r="F68" s="0" t="s">
        <v>264</v>
      </c>
      <c r="G68" s="0" t="n">
        <v>1087</v>
      </c>
      <c r="H68" s="0" t="n">
        <v>1641</v>
      </c>
      <c r="I68" s="0" t="n">
        <v>757</v>
      </c>
      <c r="J68" s="0" t="n">
        <v>72</v>
      </c>
      <c r="K68" s="0" t="n">
        <v>287</v>
      </c>
      <c r="L68" s="0" t="n">
        <v>0.174893357708714</v>
      </c>
      <c r="M68" s="0" t="n">
        <v>72</v>
      </c>
      <c r="N68" s="0" t="n">
        <f aca="false">G68+H68</f>
        <v>2728</v>
      </c>
      <c r="O68" s="0" t="n">
        <f aca="false">K68/N68</f>
        <v>0.105205278592375</v>
      </c>
    </row>
    <row r="69" customFormat="false" ht="12.8" hidden="false" customHeight="false" outlineLevel="0" collapsed="false">
      <c r="A69" s="0" t="s">
        <v>25</v>
      </c>
      <c r="B69" s="0" t="s">
        <v>265</v>
      </c>
      <c r="C69" s="0" t="s">
        <v>266</v>
      </c>
      <c r="D69" s="0" t="s">
        <v>267</v>
      </c>
      <c r="E69" s="0" t="s">
        <v>266</v>
      </c>
      <c r="F69" s="0" t="s">
        <v>267</v>
      </c>
      <c r="G69" s="0" t="n">
        <v>1092</v>
      </c>
      <c r="H69" s="0" t="n">
        <v>1655</v>
      </c>
      <c r="I69" s="0" t="n">
        <v>772</v>
      </c>
      <c r="J69" s="0" t="n">
        <v>72</v>
      </c>
      <c r="K69" s="0" t="n">
        <v>287</v>
      </c>
      <c r="L69" s="0" t="n">
        <v>0.173413897280967</v>
      </c>
      <c r="M69" s="0" t="n">
        <v>72</v>
      </c>
      <c r="N69" s="0" t="n">
        <f aca="false">G69+H69</f>
        <v>2747</v>
      </c>
      <c r="O69" s="0" t="n">
        <f aca="false">K69/N69</f>
        <v>0.104477611940299</v>
      </c>
    </row>
    <row r="70" customFormat="false" ht="12.8" hidden="false" customHeight="false" outlineLevel="0" collapsed="false">
      <c r="A70" s="0" t="s">
        <v>25</v>
      </c>
      <c r="B70" s="0" t="s">
        <v>268</v>
      </c>
      <c r="C70" s="0" t="s">
        <v>269</v>
      </c>
      <c r="D70" s="0" t="s">
        <v>270</v>
      </c>
      <c r="E70" s="0" t="s">
        <v>269</v>
      </c>
      <c r="F70" s="0" t="s">
        <v>270</v>
      </c>
      <c r="G70" s="0" t="n">
        <v>1083</v>
      </c>
      <c r="H70" s="0" t="n">
        <v>1636</v>
      </c>
      <c r="I70" s="0" t="n">
        <v>763</v>
      </c>
      <c r="J70" s="0" t="n">
        <v>72</v>
      </c>
      <c r="K70" s="0" t="n">
        <v>287</v>
      </c>
      <c r="L70" s="0" t="n">
        <v>0.175427872860636</v>
      </c>
      <c r="M70" s="0" t="n">
        <v>72</v>
      </c>
      <c r="N70" s="0" t="n">
        <f aca="false">G70+H70</f>
        <v>2719</v>
      </c>
      <c r="O70" s="0" t="n">
        <f aca="false">K70/N70</f>
        <v>0.105553512320706</v>
      </c>
    </row>
    <row r="71" customFormat="false" ht="12.8" hidden="false" customHeight="false" outlineLevel="0" collapsed="false">
      <c r="A71" s="0" t="s">
        <v>25</v>
      </c>
      <c r="B71" s="0" t="s">
        <v>271</v>
      </c>
      <c r="C71" s="0" t="s">
        <v>272</v>
      </c>
      <c r="D71" s="0" t="s">
        <v>273</v>
      </c>
      <c r="E71" s="0" t="s">
        <v>272</v>
      </c>
      <c r="F71" s="0" t="s">
        <v>273</v>
      </c>
      <c r="G71" s="0" t="n">
        <v>1087</v>
      </c>
      <c r="H71" s="0" t="n">
        <v>1646</v>
      </c>
      <c r="I71" s="0" t="n">
        <v>770</v>
      </c>
      <c r="J71" s="0" t="n">
        <v>72</v>
      </c>
      <c r="K71" s="0" t="n">
        <v>287</v>
      </c>
      <c r="L71" s="0" t="n">
        <v>0.174362089914945</v>
      </c>
      <c r="M71" s="0" t="n">
        <v>72</v>
      </c>
      <c r="N71" s="0" t="n">
        <f aca="false">G71+H71</f>
        <v>2733</v>
      </c>
      <c r="O71" s="0" t="n">
        <f aca="false">K71/N71</f>
        <v>0.10501280643981</v>
      </c>
    </row>
    <row r="72" customFormat="false" ht="12.8" hidden="false" customHeight="false" outlineLevel="0" collapsed="false">
      <c r="A72" s="0" t="s">
        <v>25</v>
      </c>
      <c r="B72" s="0" t="s">
        <v>274</v>
      </c>
      <c r="C72" s="0" t="s">
        <v>275</v>
      </c>
      <c r="D72" s="0" t="s">
        <v>276</v>
      </c>
      <c r="E72" s="0" t="s">
        <v>275</v>
      </c>
      <c r="F72" s="0" t="s">
        <v>276</v>
      </c>
      <c r="G72" s="0" t="n">
        <v>1087</v>
      </c>
      <c r="H72" s="0" t="n">
        <v>1646</v>
      </c>
      <c r="I72" s="0" t="n">
        <v>771</v>
      </c>
      <c r="J72" s="0" t="n">
        <v>72</v>
      </c>
      <c r="K72" s="0" t="n">
        <v>287</v>
      </c>
      <c r="L72" s="0" t="n">
        <v>0.174362089914945</v>
      </c>
      <c r="M72" s="0" t="n">
        <v>72</v>
      </c>
      <c r="N72" s="0" t="n">
        <f aca="false">G72+H72</f>
        <v>2733</v>
      </c>
      <c r="O72" s="0" t="n">
        <f aca="false">K72/N72</f>
        <v>0.10501280643981</v>
      </c>
    </row>
    <row r="73" customFormat="false" ht="12.8" hidden="false" customHeight="false" outlineLevel="0" collapsed="false">
      <c r="A73" s="0" t="s">
        <v>25</v>
      </c>
      <c r="B73" s="0" t="s">
        <v>277</v>
      </c>
      <c r="C73" s="0" t="s">
        <v>278</v>
      </c>
      <c r="D73" s="0" t="s">
        <v>279</v>
      </c>
      <c r="E73" s="0" t="s">
        <v>278</v>
      </c>
      <c r="F73" s="0" t="s">
        <v>279</v>
      </c>
      <c r="G73" s="0" t="n">
        <v>1098</v>
      </c>
      <c r="H73" s="0" t="n">
        <v>1666</v>
      </c>
      <c r="I73" s="0" t="n">
        <v>778</v>
      </c>
      <c r="J73" s="0" t="n">
        <v>72</v>
      </c>
      <c r="K73" s="0" t="n">
        <v>287</v>
      </c>
      <c r="L73" s="0" t="n">
        <v>0.172268907563025</v>
      </c>
      <c r="M73" s="0" t="n">
        <v>72</v>
      </c>
      <c r="N73" s="0" t="n">
        <f aca="false">G73+H73</f>
        <v>2764</v>
      </c>
      <c r="O73" s="0" t="n">
        <f aca="false">K73/N73</f>
        <v>0.10383502170767</v>
      </c>
    </row>
    <row r="74" customFormat="false" ht="12.8" hidden="false" customHeight="false" outlineLevel="0" collapsed="false">
      <c r="A74" s="0" t="s">
        <v>25</v>
      </c>
      <c r="B74" s="0" t="s">
        <v>280</v>
      </c>
      <c r="C74" s="0" t="s">
        <v>281</v>
      </c>
      <c r="D74" s="0" t="s">
        <v>282</v>
      </c>
      <c r="E74" s="0" t="s">
        <v>281</v>
      </c>
      <c r="F74" s="0" t="s">
        <v>282</v>
      </c>
      <c r="G74" s="0" t="n">
        <v>1087</v>
      </c>
      <c r="H74" s="0" t="n">
        <v>1644</v>
      </c>
      <c r="I74" s="0" t="n">
        <v>768</v>
      </c>
      <c r="J74" s="0" t="n">
        <v>72</v>
      </c>
      <c r="K74" s="0" t="n">
        <v>287</v>
      </c>
      <c r="L74" s="0" t="n">
        <v>0.174574209245742</v>
      </c>
      <c r="M74" s="0" t="n">
        <v>72</v>
      </c>
      <c r="N74" s="0" t="n">
        <f aca="false">G74+H74</f>
        <v>2731</v>
      </c>
      <c r="O74" s="0" t="n">
        <f aca="false">K74/N74</f>
        <v>0.105089710728671</v>
      </c>
    </row>
    <row r="75" customFormat="false" ht="12.8" hidden="false" customHeight="false" outlineLevel="0" collapsed="false">
      <c r="A75" s="0" t="s">
        <v>25</v>
      </c>
      <c r="B75" s="0" t="s">
        <v>283</v>
      </c>
      <c r="C75" s="0" t="s">
        <v>284</v>
      </c>
      <c r="D75" s="0" t="s">
        <v>285</v>
      </c>
      <c r="E75" s="0" t="s">
        <v>284</v>
      </c>
      <c r="F75" s="0" t="s">
        <v>285</v>
      </c>
      <c r="G75" s="0" t="n">
        <v>1100</v>
      </c>
      <c r="H75" s="0" t="n">
        <v>1675</v>
      </c>
      <c r="I75" s="0" t="n">
        <v>783</v>
      </c>
      <c r="J75" s="0" t="n">
        <v>72</v>
      </c>
      <c r="K75" s="0" t="n">
        <v>287</v>
      </c>
      <c r="L75" s="0" t="n">
        <v>0.17134328358209</v>
      </c>
      <c r="M75" s="0" t="n">
        <v>72</v>
      </c>
      <c r="N75" s="0" t="n">
        <f aca="false">G75+H75</f>
        <v>2775</v>
      </c>
      <c r="O75" s="0" t="n">
        <f aca="false">K75/N75</f>
        <v>0.103423423423423</v>
      </c>
    </row>
    <row r="76" customFormat="false" ht="12.8" hidden="false" customHeight="false" outlineLevel="0" collapsed="false">
      <c r="A76" s="0" t="s">
        <v>25</v>
      </c>
      <c r="B76" s="0" t="s">
        <v>286</v>
      </c>
      <c r="C76" s="0" t="s">
        <v>287</v>
      </c>
      <c r="D76" s="0" t="s">
        <v>288</v>
      </c>
      <c r="E76" s="0" t="s">
        <v>287</v>
      </c>
      <c r="F76" s="0" t="s">
        <v>288</v>
      </c>
      <c r="G76" s="0" t="n">
        <v>1088</v>
      </c>
      <c r="H76" s="0" t="n">
        <v>1653</v>
      </c>
      <c r="I76" s="0" t="n">
        <v>774</v>
      </c>
      <c r="J76" s="0" t="n">
        <v>72</v>
      </c>
      <c r="K76" s="0" t="n">
        <v>287</v>
      </c>
      <c r="L76" s="0" t="n">
        <v>0.17362371445856</v>
      </c>
      <c r="M76" s="0" t="n">
        <v>72</v>
      </c>
      <c r="N76" s="0" t="n">
        <f aca="false">G76+H76</f>
        <v>2741</v>
      </c>
      <c r="O76" s="0" t="n">
        <f aca="false">K76/N76</f>
        <v>0.104706311565122</v>
      </c>
    </row>
    <row r="77" customFormat="false" ht="12.8" hidden="false" customHeight="false" outlineLevel="0" collapsed="false">
      <c r="A77" s="0" t="s">
        <v>25</v>
      </c>
      <c r="B77" s="0" t="s">
        <v>289</v>
      </c>
      <c r="C77" s="0" t="s">
        <v>290</v>
      </c>
      <c r="D77" s="0" t="s">
        <v>291</v>
      </c>
      <c r="E77" s="0" t="s">
        <v>290</v>
      </c>
      <c r="F77" s="0" t="s">
        <v>291</v>
      </c>
      <c r="G77" s="0" t="n">
        <v>1098</v>
      </c>
      <c r="H77" s="0" t="n">
        <v>1664</v>
      </c>
      <c r="I77" s="0" t="n">
        <v>776</v>
      </c>
      <c r="J77" s="0" t="n">
        <v>72</v>
      </c>
      <c r="K77" s="0" t="n">
        <v>287</v>
      </c>
      <c r="L77" s="0" t="n">
        <v>0.172475961538462</v>
      </c>
      <c r="M77" s="0" t="n">
        <v>72</v>
      </c>
      <c r="N77" s="0" t="n">
        <f aca="false">G77+H77</f>
        <v>2762</v>
      </c>
      <c r="O77" s="0" t="n">
        <f aca="false">K77/N77</f>
        <v>0.103910209992759</v>
      </c>
    </row>
    <row r="78" customFormat="false" ht="12.8" hidden="false" customHeight="false" outlineLevel="0" collapsed="false">
      <c r="A78" s="0" t="s">
        <v>25</v>
      </c>
      <c r="B78" s="0" t="s">
        <v>292</v>
      </c>
      <c r="C78" s="0" t="s">
        <v>293</v>
      </c>
      <c r="D78" s="0" t="s">
        <v>294</v>
      </c>
      <c r="E78" s="0" t="s">
        <v>293</v>
      </c>
      <c r="F78" s="0" t="s">
        <v>294</v>
      </c>
      <c r="G78" s="0" t="n">
        <v>1162</v>
      </c>
      <c r="H78" s="0" t="n">
        <v>1743</v>
      </c>
      <c r="I78" s="0" t="n">
        <v>823</v>
      </c>
      <c r="J78" s="0" t="n">
        <v>106</v>
      </c>
      <c r="K78" s="0" t="n">
        <v>287</v>
      </c>
      <c r="L78" s="0" t="n">
        <v>0.164658634538153</v>
      </c>
      <c r="M78" s="0" t="n">
        <v>72</v>
      </c>
      <c r="N78" s="0" t="n">
        <f aca="false">G78+H78</f>
        <v>2905</v>
      </c>
      <c r="O78" s="0" t="n">
        <f aca="false">K78/N78</f>
        <v>0.0987951807228916</v>
      </c>
    </row>
    <row r="79" customFormat="false" ht="12.8" hidden="false" customHeight="false" outlineLevel="0" collapsed="false">
      <c r="A79" s="0" t="s">
        <v>25</v>
      </c>
      <c r="B79" s="0" t="s">
        <v>295</v>
      </c>
      <c r="C79" s="0" t="s">
        <v>296</v>
      </c>
      <c r="D79" s="0" t="s">
        <v>297</v>
      </c>
      <c r="E79" s="0" t="s">
        <v>296</v>
      </c>
      <c r="F79" s="0" t="s">
        <v>297</v>
      </c>
      <c r="G79" s="0" t="n">
        <v>1102</v>
      </c>
      <c r="H79" s="0" t="n">
        <v>1673</v>
      </c>
      <c r="I79" s="0" t="n">
        <v>783</v>
      </c>
      <c r="J79" s="0" t="n">
        <v>72</v>
      </c>
      <c r="K79" s="0" t="n">
        <v>287</v>
      </c>
      <c r="L79" s="0" t="n">
        <v>0.171548117154812</v>
      </c>
      <c r="M79" s="0" t="n">
        <v>72</v>
      </c>
      <c r="N79" s="0" t="n">
        <f aca="false">G79+H79</f>
        <v>2775</v>
      </c>
      <c r="O79" s="0" t="n">
        <f aca="false">K79/N79</f>
        <v>0.103423423423423</v>
      </c>
    </row>
    <row r="80" customFormat="false" ht="12.8" hidden="false" customHeight="false" outlineLevel="0" collapsed="false">
      <c r="A80" s="0" t="s">
        <v>25</v>
      </c>
      <c r="B80" s="0" t="s">
        <v>298</v>
      </c>
      <c r="C80" s="0" t="s">
        <v>299</v>
      </c>
      <c r="D80" s="0" t="s">
        <v>300</v>
      </c>
      <c r="E80" s="0" t="s">
        <v>299</v>
      </c>
      <c r="F80" s="0" t="s">
        <v>300</v>
      </c>
      <c r="G80" s="0" t="n">
        <v>1160</v>
      </c>
      <c r="H80" s="0" t="n">
        <v>1736</v>
      </c>
      <c r="I80" s="0" t="n">
        <v>820</v>
      </c>
      <c r="J80" s="0" t="n">
        <v>106</v>
      </c>
      <c r="K80" s="0" t="n">
        <v>281</v>
      </c>
      <c r="L80" s="0" t="n">
        <v>0.161866359447005</v>
      </c>
      <c r="M80" s="0" t="n">
        <v>72</v>
      </c>
      <c r="N80" s="0" t="n">
        <f aca="false">G80+H80</f>
        <v>2896</v>
      </c>
      <c r="O80" s="0" t="n">
        <f aca="false">K80/N80</f>
        <v>0.0970303867403315</v>
      </c>
    </row>
    <row r="81" customFormat="false" ht="12.8" hidden="false" customHeight="false" outlineLevel="0" collapsed="false">
      <c r="A81" s="0" t="s">
        <v>25</v>
      </c>
      <c r="B81" s="0" t="s">
        <v>301</v>
      </c>
      <c r="C81" s="0" t="s">
        <v>302</v>
      </c>
      <c r="D81" s="0" t="s">
        <v>303</v>
      </c>
      <c r="E81" s="0" t="s">
        <v>302</v>
      </c>
      <c r="F81" s="0" t="s">
        <v>303</v>
      </c>
      <c r="G81" s="0" t="n">
        <v>1147</v>
      </c>
      <c r="H81" s="0" t="n">
        <v>1744</v>
      </c>
      <c r="I81" s="0" t="n">
        <v>809</v>
      </c>
      <c r="J81" s="0" t="n">
        <v>70</v>
      </c>
      <c r="K81" s="0" t="n">
        <v>271</v>
      </c>
      <c r="L81" s="0" t="n">
        <v>0.155389908256881</v>
      </c>
      <c r="M81" s="0" t="n">
        <v>70</v>
      </c>
      <c r="N81" s="0" t="n">
        <f aca="false">G81+H81</f>
        <v>2891</v>
      </c>
      <c r="O81" s="0" t="n">
        <f aca="false">K81/N81</f>
        <v>0.0937391905914908</v>
      </c>
    </row>
    <row r="82" customFormat="false" ht="12.8" hidden="false" customHeight="false" outlineLevel="0" collapsed="false">
      <c r="A82" s="0" t="s">
        <v>25</v>
      </c>
      <c r="B82" s="0" t="s">
        <v>304</v>
      </c>
      <c r="C82" s="0" t="s">
        <v>157</v>
      </c>
      <c r="D82" s="0" t="s">
        <v>303</v>
      </c>
      <c r="E82" s="0" t="s">
        <v>157</v>
      </c>
      <c r="F82" s="0" t="s">
        <v>303</v>
      </c>
      <c r="G82" s="0" t="n">
        <v>1155</v>
      </c>
      <c r="H82" s="0" t="n">
        <v>1705</v>
      </c>
      <c r="I82" s="0" t="n">
        <v>803</v>
      </c>
      <c r="J82" s="0" t="n">
        <v>106</v>
      </c>
      <c r="K82" s="0" t="n">
        <v>289</v>
      </c>
      <c r="L82" s="0" t="n">
        <v>0.16950146627566</v>
      </c>
      <c r="M82" s="0" t="n">
        <v>72</v>
      </c>
      <c r="N82" s="0" t="n">
        <f aca="false">G82+H82</f>
        <v>2860</v>
      </c>
      <c r="O82" s="0" t="n">
        <f aca="false">K82/N82</f>
        <v>0.101048951048951</v>
      </c>
    </row>
    <row r="83" customFormat="false" ht="12.8" hidden="false" customHeight="false" outlineLevel="0" collapsed="false">
      <c r="A83" s="0" t="s">
        <v>25</v>
      </c>
      <c r="B83" s="0" t="s">
        <v>305</v>
      </c>
      <c r="C83" s="0" t="s">
        <v>176</v>
      </c>
      <c r="D83" s="0" t="s">
        <v>303</v>
      </c>
      <c r="E83" s="0" t="s">
        <v>176</v>
      </c>
      <c r="F83" s="0" t="s">
        <v>303</v>
      </c>
      <c r="G83" s="0" t="n">
        <v>450</v>
      </c>
      <c r="H83" s="0" t="n">
        <v>667</v>
      </c>
      <c r="I83" s="0" t="n">
        <v>319</v>
      </c>
      <c r="J83" s="0" t="n">
        <v>53</v>
      </c>
      <c r="K83" s="0" t="n">
        <v>218</v>
      </c>
      <c r="L83" s="0" t="n">
        <v>0.326836581709145</v>
      </c>
      <c r="M83" s="0" t="n">
        <v>53</v>
      </c>
      <c r="N83" s="0" t="n">
        <f aca="false">G83+H83</f>
        <v>1117</v>
      </c>
      <c r="O83" s="0" t="n">
        <f aca="false">K83/N83</f>
        <v>0.195165622202328</v>
      </c>
    </row>
    <row r="84" customFormat="false" ht="12.8" hidden="false" customHeight="false" outlineLevel="0" collapsed="false">
      <c r="A84" s="0" t="s">
        <v>25</v>
      </c>
      <c r="B84" s="0" t="s">
        <v>306</v>
      </c>
      <c r="C84" s="0" t="s">
        <v>307</v>
      </c>
      <c r="D84" s="0" t="s">
        <v>308</v>
      </c>
      <c r="E84" s="0" t="s">
        <v>307</v>
      </c>
      <c r="F84" s="0" t="s">
        <v>308</v>
      </c>
      <c r="G84" s="0" t="n">
        <v>1190</v>
      </c>
      <c r="H84" s="0" t="n">
        <v>1794</v>
      </c>
      <c r="I84" s="0" t="n">
        <v>828</v>
      </c>
      <c r="J84" s="0" t="n">
        <v>106</v>
      </c>
      <c r="K84" s="0" t="n">
        <v>281</v>
      </c>
      <c r="L84" s="0" t="n">
        <v>0.156633221850613</v>
      </c>
      <c r="M84" s="0" t="n">
        <v>72</v>
      </c>
      <c r="N84" s="0" t="n">
        <f aca="false">G84+H84</f>
        <v>2984</v>
      </c>
      <c r="O84" s="0" t="n">
        <f aca="false">K84/N84</f>
        <v>0.0941689008042895</v>
      </c>
    </row>
    <row r="85" customFormat="false" ht="12.8" hidden="false" customHeight="false" outlineLevel="0" collapsed="false">
      <c r="A85" s="0" t="s">
        <v>25</v>
      </c>
      <c r="B85" s="0" t="s">
        <v>309</v>
      </c>
      <c r="C85" s="0" t="s">
        <v>310</v>
      </c>
      <c r="D85" s="0" t="s">
        <v>308</v>
      </c>
      <c r="E85" s="0" t="s">
        <v>310</v>
      </c>
      <c r="F85" s="0" t="s">
        <v>308</v>
      </c>
      <c r="G85" s="0" t="n">
        <v>1101</v>
      </c>
      <c r="H85" s="0" t="n">
        <v>1670</v>
      </c>
      <c r="I85" s="0" t="n">
        <v>781</v>
      </c>
      <c r="J85" s="0" t="n">
        <v>72</v>
      </c>
      <c r="K85" s="0" t="n">
        <v>287</v>
      </c>
      <c r="L85" s="0" t="n">
        <v>0.17185628742515</v>
      </c>
      <c r="M85" s="0" t="n">
        <v>72</v>
      </c>
      <c r="N85" s="0" t="n">
        <f aca="false">G85+H85</f>
        <v>2771</v>
      </c>
      <c r="O85" s="0" t="n">
        <f aca="false">K85/N85</f>
        <v>0.103572717430531</v>
      </c>
    </row>
    <row r="86" customFormat="false" ht="12.8" hidden="false" customHeight="false" outlineLevel="0" collapsed="false">
      <c r="A86" s="0" t="s">
        <v>15</v>
      </c>
      <c r="B86" s="0" t="s">
        <v>311</v>
      </c>
      <c r="C86" s="0" t="s">
        <v>312</v>
      </c>
      <c r="D86" s="0" t="s">
        <v>313</v>
      </c>
      <c r="F86" s="0" t="s">
        <v>314</v>
      </c>
      <c r="G86" s="0" t="n">
        <v>1115</v>
      </c>
      <c r="H86" s="0" t="n">
        <v>1744</v>
      </c>
      <c r="I86" s="0" t="n">
        <v>822</v>
      </c>
      <c r="J86" s="0" t="n">
        <v>70</v>
      </c>
      <c r="K86" s="0" t="n">
        <v>270</v>
      </c>
      <c r="L86" s="0" t="n">
        <v>0.154816513761468</v>
      </c>
      <c r="M86" s="0" t="n">
        <v>70</v>
      </c>
      <c r="N86" s="0" t="n">
        <f aca="false">G86+H86</f>
        <v>2859</v>
      </c>
      <c r="O86" s="0" t="n">
        <f aca="false">K86/N86</f>
        <v>0.0944386149003148</v>
      </c>
    </row>
    <row r="87" customFormat="false" ht="12.8" hidden="false" customHeight="false" outlineLevel="0" collapsed="false">
      <c r="A87" s="0" t="s">
        <v>25</v>
      </c>
      <c r="B87" s="0" t="s">
        <v>315</v>
      </c>
      <c r="C87" s="0" t="s">
        <v>316</v>
      </c>
      <c r="D87" s="0" t="s">
        <v>317</v>
      </c>
      <c r="E87" s="0" t="s">
        <v>316</v>
      </c>
      <c r="F87" s="0" t="s">
        <v>317</v>
      </c>
      <c r="G87" s="0" t="n">
        <v>1096</v>
      </c>
      <c r="H87" s="0" t="n">
        <v>1670</v>
      </c>
      <c r="I87" s="0" t="n">
        <v>783</v>
      </c>
      <c r="J87" s="0" t="n">
        <v>72</v>
      </c>
      <c r="K87" s="0" t="n">
        <v>287</v>
      </c>
      <c r="L87" s="0" t="n">
        <v>0.17185628742515</v>
      </c>
      <c r="M87" s="0" t="n">
        <v>72</v>
      </c>
      <c r="N87" s="0" t="n">
        <f aca="false">G87+H87</f>
        <v>2766</v>
      </c>
      <c r="O87" s="0" t="n">
        <f aca="false">K87/N87</f>
        <v>0.103759942154736</v>
      </c>
    </row>
    <row r="88" customFormat="false" ht="12.8" hidden="false" customHeight="false" outlineLevel="0" collapsed="false">
      <c r="A88" s="0" t="s">
        <v>25</v>
      </c>
      <c r="B88" s="0" t="s">
        <v>318</v>
      </c>
      <c r="C88" s="0" t="s">
        <v>319</v>
      </c>
      <c r="D88" s="0" t="s">
        <v>320</v>
      </c>
      <c r="E88" s="0" t="s">
        <v>319</v>
      </c>
      <c r="F88" s="0" t="s">
        <v>320</v>
      </c>
      <c r="G88" s="0" t="n">
        <v>1093</v>
      </c>
      <c r="H88" s="0" t="n">
        <v>1657</v>
      </c>
      <c r="I88" s="0" t="n">
        <v>769</v>
      </c>
      <c r="J88" s="0" t="n">
        <v>72</v>
      </c>
      <c r="K88" s="0" t="n">
        <v>289</v>
      </c>
      <c r="L88" s="0" t="n">
        <v>0.174411587205794</v>
      </c>
      <c r="M88" s="0" t="n">
        <v>72</v>
      </c>
      <c r="N88" s="0" t="n">
        <f aca="false">G88+H88</f>
        <v>2750</v>
      </c>
      <c r="O88" s="0" t="n">
        <f aca="false">K88/N88</f>
        <v>0.105090909090909</v>
      </c>
    </row>
    <row r="89" customFormat="false" ht="12.8" hidden="false" customHeight="false" outlineLevel="0" collapsed="false">
      <c r="A89" s="0" t="s">
        <v>25</v>
      </c>
      <c r="B89" s="0" t="s">
        <v>321</v>
      </c>
      <c r="C89" s="0" t="s">
        <v>322</v>
      </c>
      <c r="D89" s="0" t="s">
        <v>323</v>
      </c>
      <c r="E89" s="0" t="s">
        <v>322</v>
      </c>
      <c r="F89" s="0" t="s">
        <v>323</v>
      </c>
      <c r="G89" s="0" t="n">
        <v>1098</v>
      </c>
      <c r="H89" s="0" t="n">
        <v>1665</v>
      </c>
      <c r="I89" s="0" t="n">
        <v>780</v>
      </c>
      <c r="J89" s="0" t="n">
        <v>72</v>
      </c>
      <c r="K89" s="0" t="n">
        <v>287</v>
      </c>
      <c r="L89" s="0" t="n">
        <v>0.172372372372372</v>
      </c>
      <c r="M89" s="0" t="n">
        <v>72</v>
      </c>
      <c r="N89" s="0" t="n">
        <f aca="false">G89+H89</f>
        <v>2763</v>
      </c>
      <c r="O89" s="0" t="n">
        <f aca="false">K89/N89</f>
        <v>0.103872602243938</v>
      </c>
    </row>
    <row r="90" customFormat="false" ht="12.8" hidden="false" customHeight="false" outlineLevel="0" collapsed="false">
      <c r="A90" s="0" t="s">
        <v>25</v>
      </c>
      <c r="B90" s="0" t="s">
        <v>324</v>
      </c>
      <c r="C90" s="0" t="s">
        <v>325</v>
      </c>
      <c r="D90" s="0" t="s">
        <v>326</v>
      </c>
      <c r="E90" s="0" t="s">
        <v>325</v>
      </c>
      <c r="F90" s="0" t="s">
        <v>326</v>
      </c>
      <c r="G90" s="0" t="n">
        <v>1096</v>
      </c>
      <c r="H90" s="0" t="n">
        <v>1662</v>
      </c>
      <c r="I90" s="0" t="n">
        <v>776</v>
      </c>
      <c r="J90" s="0" t="n">
        <v>72</v>
      </c>
      <c r="K90" s="0" t="n">
        <v>287</v>
      </c>
      <c r="L90" s="0" t="n">
        <v>0.172683513838749</v>
      </c>
      <c r="M90" s="0" t="n">
        <v>72</v>
      </c>
      <c r="N90" s="0" t="n">
        <f aca="false">G90+H90</f>
        <v>2758</v>
      </c>
      <c r="O90" s="0" t="n">
        <f aca="false">K90/N90</f>
        <v>0.104060913705584</v>
      </c>
    </row>
    <row r="91" customFormat="false" ht="12.8" hidden="false" customHeight="false" outlineLevel="0" collapsed="false">
      <c r="A91" s="0" t="s">
        <v>25</v>
      </c>
      <c r="B91" s="0" t="s">
        <v>327</v>
      </c>
      <c r="C91" s="0" t="s">
        <v>328</v>
      </c>
      <c r="D91" s="0" t="s">
        <v>329</v>
      </c>
      <c r="E91" s="0" t="s">
        <v>328</v>
      </c>
      <c r="F91" s="0" t="s">
        <v>329</v>
      </c>
      <c r="G91" s="0" t="n">
        <v>1102</v>
      </c>
      <c r="H91" s="0" t="n">
        <v>1668</v>
      </c>
      <c r="I91" s="0" t="n">
        <v>780</v>
      </c>
      <c r="J91" s="0" t="n">
        <v>72</v>
      </c>
      <c r="K91" s="0" t="n">
        <v>287</v>
      </c>
      <c r="L91" s="0" t="n">
        <v>0.172062350119904</v>
      </c>
      <c r="M91" s="0" t="n">
        <v>72</v>
      </c>
      <c r="N91" s="0" t="n">
        <f aca="false">G91+H91</f>
        <v>2770</v>
      </c>
      <c r="O91" s="0" t="n">
        <f aca="false">K91/N91</f>
        <v>0.103610108303249</v>
      </c>
    </row>
    <row r="92" customFormat="false" ht="12.8" hidden="false" customHeight="false" outlineLevel="0" collapsed="false">
      <c r="A92" s="0" t="s">
        <v>25</v>
      </c>
      <c r="B92" s="0" t="s">
        <v>330</v>
      </c>
      <c r="C92" s="0" t="s">
        <v>331</v>
      </c>
      <c r="D92" s="0" t="s">
        <v>329</v>
      </c>
      <c r="E92" s="0" t="s">
        <v>331</v>
      </c>
      <c r="F92" s="0" t="s">
        <v>329</v>
      </c>
      <c r="G92" s="0" t="n">
        <v>1102</v>
      </c>
      <c r="H92" s="0" t="n">
        <v>1668</v>
      </c>
      <c r="I92" s="0" t="n">
        <v>780</v>
      </c>
      <c r="J92" s="0" t="n">
        <v>72</v>
      </c>
      <c r="K92" s="0" t="n">
        <v>287</v>
      </c>
      <c r="L92" s="0" t="n">
        <v>0.172062350119904</v>
      </c>
      <c r="M92" s="0" t="n">
        <v>72</v>
      </c>
      <c r="N92" s="0" t="n">
        <f aca="false">G92+H92</f>
        <v>2770</v>
      </c>
      <c r="O92" s="0" t="n">
        <f aca="false">K92/N92</f>
        <v>0.103610108303249</v>
      </c>
    </row>
    <row r="93" customFormat="false" ht="12.8" hidden="false" customHeight="false" outlineLevel="0" collapsed="false">
      <c r="A93" s="0" t="s">
        <v>25</v>
      </c>
      <c r="B93" s="0" t="s">
        <v>332</v>
      </c>
      <c r="C93" s="0" t="s">
        <v>333</v>
      </c>
      <c r="D93" s="0" t="s">
        <v>329</v>
      </c>
      <c r="E93" s="0" t="s">
        <v>333</v>
      </c>
      <c r="F93" s="0" t="s">
        <v>329</v>
      </c>
      <c r="G93" s="0" t="n">
        <v>1181</v>
      </c>
      <c r="H93" s="0" t="n">
        <v>1773</v>
      </c>
      <c r="I93" s="0" t="n">
        <v>816</v>
      </c>
      <c r="J93" s="0" t="n">
        <v>106</v>
      </c>
      <c r="K93" s="0" t="n">
        <v>280</v>
      </c>
      <c r="L93" s="0" t="n">
        <v>0.157924421883813</v>
      </c>
      <c r="M93" s="0" t="n">
        <v>72</v>
      </c>
      <c r="N93" s="0" t="n">
        <f aca="false">G93+H93</f>
        <v>2954</v>
      </c>
      <c r="O93" s="0" t="n">
        <f aca="false">K93/N93</f>
        <v>0.0947867298578199</v>
      </c>
    </row>
    <row r="94" customFormat="false" ht="12.8" hidden="false" customHeight="false" outlineLevel="0" collapsed="false">
      <c r="A94" s="0" t="s">
        <v>15</v>
      </c>
      <c r="B94" s="0" t="s">
        <v>334</v>
      </c>
      <c r="C94" s="0" t="s">
        <v>335</v>
      </c>
      <c r="D94" s="0" t="s">
        <v>336</v>
      </c>
      <c r="E94" s="0" t="s">
        <v>337</v>
      </c>
      <c r="F94" s="0" t="s">
        <v>338</v>
      </c>
      <c r="G94" s="0" t="n">
        <v>333</v>
      </c>
      <c r="H94" s="0" t="n">
        <v>463</v>
      </c>
      <c r="I94" s="0" t="n">
        <v>199</v>
      </c>
      <c r="J94" s="0" t="n">
        <v>52</v>
      </c>
      <c r="K94" s="0" t="n">
        <v>179</v>
      </c>
      <c r="L94" s="0" t="n">
        <v>0.386609071274298</v>
      </c>
      <c r="M94" s="0" t="n">
        <v>52</v>
      </c>
      <c r="N94" s="0" t="n">
        <f aca="false">G94+H94</f>
        <v>796</v>
      </c>
      <c r="O94" s="0" t="n">
        <f aca="false">K94/N94</f>
        <v>0.224874371859296</v>
      </c>
    </row>
    <row r="95" customFormat="false" ht="12.8" hidden="false" customHeight="false" outlineLevel="0" collapsed="false">
      <c r="A95" s="0" t="s">
        <v>15</v>
      </c>
      <c r="B95" s="0" t="s">
        <v>339</v>
      </c>
      <c r="C95" s="0" t="s">
        <v>340</v>
      </c>
      <c r="D95" s="0" t="s">
        <v>341</v>
      </c>
      <c r="F95" s="0" t="s">
        <v>342</v>
      </c>
      <c r="G95" s="0" t="n">
        <v>1281</v>
      </c>
      <c r="H95" s="0" t="n">
        <v>1950</v>
      </c>
      <c r="I95" s="0" t="n">
        <v>295</v>
      </c>
      <c r="J95" s="0" t="n">
        <v>41</v>
      </c>
      <c r="K95" s="0" t="n">
        <v>240</v>
      </c>
      <c r="L95" s="0" t="n">
        <v>0.123076923076923</v>
      </c>
      <c r="M95" s="0" t="n">
        <v>1</v>
      </c>
      <c r="N95" s="0" t="n">
        <f aca="false">G95+H95</f>
        <v>3231</v>
      </c>
      <c r="O95" s="0" t="n">
        <f aca="false">K95/N95</f>
        <v>0.074280408542247</v>
      </c>
    </row>
    <row r="96" customFormat="false" ht="12.8" hidden="false" customHeight="false" outlineLevel="0" collapsed="false">
      <c r="A96" s="0" t="s">
        <v>15</v>
      </c>
      <c r="B96" s="0" t="s">
        <v>343</v>
      </c>
      <c r="C96" s="0" t="s">
        <v>344</v>
      </c>
      <c r="D96" s="0" t="s">
        <v>345</v>
      </c>
      <c r="F96" s="0" t="s">
        <v>346</v>
      </c>
      <c r="G96" s="0" t="n">
        <v>622</v>
      </c>
      <c r="H96" s="0" t="n">
        <v>807</v>
      </c>
      <c r="I96" s="0" t="n">
        <v>446</v>
      </c>
      <c r="J96" s="0" t="n">
        <v>100</v>
      </c>
      <c r="K96" s="0" t="n">
        <v>328</v>
      </c>
      <c r="L96" s="0" t="n">
        <v>0.406443618339529</v>
      </c>
      <c r="M96" s="0" t="n">
        <v>100</v>
      </c>
      <c r="N96" s="0" t="n">
        <f aca="false">G96+H96</f>
        <v>1429</v>
      </c>
      <c r="O96" s="0" t="n">
        <f aca="false">K96/N96</f>
        <v>0.229531140657803</v>
      </c>
    </row>
    <row r="97" customFormat="false" ht="12.8" hidden="false" customHeight="false" outlineLevel="0" collapsed="false">
      <c r="A97" s="0" t="s">
        <v>15</v>
      </c>
      <c r="B97" s="0" t="s">
        <v>347</v>
      </c>
      <c r="C97" s="0" t="s">
        <v>348</v>
      </c>
      <c r="D97" s="0" t="s">
        <v>349</v>
      </c>
      <c r="E97" s="0" t="s">
        <v>350</v>
      </c>
      <c r="F97" s="0" t="s">
        <v>351</v>
      </c>
      <c r="G97" s="0" t="n">
        <v>373</v>
      </c>
      <c r="H97" s="0" t="n">
        <v>475</v>
      </c>
      <c r="I97" s="0" t="n">
        <v>97</v>
      </c>
      <c r="J97" s="0" t="n">
        <v>47</v>
      </c>
      <c r="K97" s="0" t="n">
        <v>130</v>
      </c>
      <c r="L97" s="0" t="n">
        <v>0.273684210526316</v>
      </c>
      <c r="M97" s="0" t="n">
        <v>47</v>
      </c>
      <c r="N97" s="0" t="n">
        <f aca="false">G97+H97</f>
        <v>848</v>
      </c>
      <c r="O97" s="0" t="n">
        <f aca="false">K97/N97</f>
        <v>0.153301886792453</v>
      </c>
    </row>
    <row r="98" customFormat="false" ht="12.8" hidden="false" customHeight="false" outlineLevel="0" collapsed="false">
      <c r="A98" s="0" t="s">
        <v>15</v>
      </c>
      <c r="B98" s="0" t="s">
        <v>352</v>
      </c>
      <c r="C98" s="0" t="s">
        <v>353</v>
      </c>
      <c r="D98" s="0" t="s">
        <v>354</v>
      </c>
      <c r="E98" s="0" t="s">
        <v>355</v>
      </c>
      <c r="F98" s="0" t="s">
        <v>356</v>
      </c>
      <c r="G98" s="0" t="n">
        <v>688</v>
      </c>
      <c r="H98" s="0" t="n">
        <v>861</v>
      </c>
      <c r="I98" s="0" t="n">
        <v>375</v>
      </c>
      <c r="J98" s="0" t="n">
        <v>90</v>
      </c>
      <c r="K98" s="0" t="n">
        <v>277</v>
      </c>
      <c r="L98" s="0" t="n">
        <v>0.321718931475029</v>
      </c>
      <c r="M98" s="0" t="n">
        <v>90</v>
      </c>
      <c r="N98" s="0" t="n">
        <f aca="false">G98+H98</f>
        <v>1549</v>
      </c>
      <c r="O98" s="0" t="n">
        <f aca="false">K98/N98</f>
        <v>0.178825048418334</v>
      </c>
    </row>
    <row r="99" customFormat="false" ht="12.8" hidden="false" customHeight="false" outlineLevel="0" collapsed="false">
      <c r="A99" s="0" t="s">
        <v>15</v>
      </c>
      <c r="B99" s="0" t="s">
        <v>357</v>
      </c>
      <c r="C99" s="0" t="s">
        <v>358</v>
      </c>
      <c r="D99" s="0" t="s">
        <v>359</v>
      </c>
      <c r="E99" s="0" t="s">
        <v>360</v>
      </c>
      <c r="F99" s="0" t="s">
        <v>361</v>
      </c>
      <c r="G99" s="0" t="n">
        <v>372</v>
      </c>
      <c r="H99" s="0" t="n">
        <v>429</v>
      </c>
      <c r="I99" s="0" t="n">
        <v>211</v>
      </c>
      <c r="J99" s="0" t="n">
        <v>56</v>
      </c>
      <c r="K99" s="0" t="n">
        <v>264</v>
      </c>
      <c r="L99" s="0" t="n">
        <v>0.615384615384615</v>
      </c>
      <c r="M99" s="0" t="n">
        <v>56</v>
      </c>
      <c r="N99" s="0" t="n">
        <f aca="false">G99+H99</f>
        <v>801</v>
      </c>
      <c r="O99" s="0" t="n">
        <f aca="false">K99/N99</f>
        <v>0.329588014981273</v>
      </c>
    </row>
    <row r="100" customFormat="false" ht="12.8" hidden="false" customHeight="false" outlineLevel="0" collapsed="false">
      <c r="A100" s="0" t="s">
        <v>15</v>
      </c>
      <c r="B100" s="0" t="s">
        <v>362</v>
      </c>
      <c r="C100" s="0" t="s">
        <v>363</v>
      </c>
      <c r="D100" s="0" t="s">
        <v>364</v>
      </c>
      <c r="E100" s="0" t="s">
        <v>365</v>
      </c>
      <c r="F100" s="0" t="s">
        <v>366</v>
      </c>
      <c r="G100" s="0" t="n">
        <v>340</v>
      </c>
      <c r="H100" s="0" t="n">
        <v>444</v>
      </c>
      <c r="I100" s="0" t="n">
        <v>72</v>
      </c>
      <c r="J100" s="0" t="n">
        <v>47</v>
      </c>
      <c r="K100" s="0" t="n">
        <v>182</v>
      </c>
      <c r="L100" s="0" t="n">
        <v>0.40990990990991</v>
      </c>
      <c r="M100" s="0" t="n">
        <v>47</v>
      </c>
      <c r="N100" s="0" t="n">
        <f aca="false">G100+H100</f>
        <v>784</v>
      </c>
      <c r="O100" s="0" t="n">
        <f aca="false">K100/N100</f>
        <v>0.232142857142857</v>
      </c>
    </row>
    <row r="101" customFormat="false" ht="12.8" hidden="false" customHeight="false" outlineLevel="0" collapsed="false">
      <c r="A101" s="0" t="s">
        <v>25</v>
      </c>
      <c r="B101" s="0" t="s">
        <v>367</v>
      </c>
      <c r="C101" s="0" t="s">
        <v>360</v>
      </c>
      <c r="D101" s="0" t="s">
        <v>368</v>
      </c>
      <c r="E101" s="0" t="s">
        <v>360</v>
      </c>
      <c r="F101" s="0" t="s">
        <v>368</v>
      </c>
      <c r="G101" s="0" t="n">
        <v>369</v>
      </c>
      <c r="H101" s="0" t="n">
        <v>427</v>
      </c>
      <c r="I101" s="0" t="n">
        <v>211</v>
      </c>
      <c r="J101" s="0" t="n">
        <v>56</v>
      </c>
      <c r="K101" s="0" t="n">
        <v>262</v>
      </c>
      <c r="L101" s="0" t="n">
        <v>0.613583138173302</v>
      </c>
      <c r="M101" s="0" t="n">
        <v>56</v>
      </c>
      <c r="N101" s="0" t="n">
        <f aca="false">G101+H101</f>
        <v>796</v>
      </c>
      <c r="O101" s="0" t="n">
        <f aca="false">K101/N101</f>
        <v>0.329145728643216</v>
      </c>
    </row>
    <row r="102" customFormat="false" ht="12.8" hidden="false" customHeight="false" outlineLevel="0" collapsed="false">
      <c r="A102" s="0" t="s">
        <v>15</v>
      </c>
      <c r="B102" s="0" t="s">
        <v>369</v>
      </c>
      <c r="D102" s="0" t="s">
        <v>370</v>
      </c>
      <c r="F102" s="0" t="s">
        <v>371</v>
      </c>
      <c r="G102" s="0" t="n">
        <v>333</v>
      </c>
      <c r="H102" s="0" t="n">
        <v>453</v>
      </c>
      <c r="I102" s="0" t="n">
        <v>187</v>
      </c>
      <c r="J102" s="0" t="n">
        <v>9</v>
      </c>
      <c r="K102" s="0" t="n">
        <v>6</v>
      </c>
      <c r="L102" s="0" t="n">
        <v>0.013245033112583</v>
      </c>
      <c r="M102" s="0" t="n">
        <v>9</v>
      </c>
      <c r="N102" s="0" t="n">
        <f aca="false">G102+H102</f>
        <v>786</v>
      </c>
      <c r="O102" s="0" t="n">
        <f aca="false">K102/N102</f>
        <v>0.00763358778625954</v>
      </c>
    </row>
    <row r="103" customFormat="false" ht="12.8" hidden="false" customHeight="false" outlineLevel="0" collapsed="false">
      <c r="A103" s="0" t="s">
        <v>15</v>
      </c>
      <c r="B103" s="0" t="s">
        <v>372</v>
      </c>
      <c r="C103" s="0" t="s">
        <v>373</v>
      </c>
      <c r="D103" s="0" t="s">
        <v>374</v>
      </c>
      <c r="F103" s="0" t="s">
        <v>375</v>
      </c>
      <c r="G103" s="0" t="n">
        <v>379</v>
      </c>
      <c r="H103" s="0" t="n">
        <v>463</v>
      </c>
      <c r="I103" s="0" t="n">
        <v>136</v>
      </c>
      <c r="J103" s="0" t="n">
        <v>21</v>
      </c>
      <c r="K103" s="0" t="n">
        <v>3</v>
      </c>
      <c r="L103" s="0" t="n">
        <v>0.006479481641469</v>
      </c>
      <c r="M103" s="0" t="n">
        <v>6</v>
      </c>
      <c r="N103" s="0" t="n">
        <f aca="false">G103+H103</f>
        <v>842</v>
      </c>
      <c r="O103" s="0" t="n">
        <f aca="false">K103/N103</f>
        <v>0.00356294536817102</v>
      </c>
    </row>
    <row r="104" customFormat="false" ht="12.8" hidden="false" customHeight="false" outlineLevel="0" collapsed="false">
      <c r="A104" s="0" t="s">
        <v>15</v>
      </c>
      <c r="B104" s="0" t="s">
        <v>376</v>
      </c>
      <c r="C104" s="0" t="s">
        <v>377</v>
      </c>
      <c r="D104" s="0" t="s">
        <v>377</v>
      </c>
      <c r="F104" s="0" t="s">
        <v>378</v>
      </c>
      <c r="G104" s="0" t="n">
        <v>1206</v>
      </c>
      <c r="H104" s="0" t="n">
        <v>1476</v>
      </c>
      <c r="I104" s="0" t="n">
        <v>122</v>
      </c>
      <c r="J104" s="0" t="n">
        <v>29</v>
      </c>
      <c r="K104" s="0" t="n">
        <v>13</v>
      </c>
      <c r="L104" s="0" t="n">
        <v>0.008807588075881</v>
      </c>
      <c r="M104" s="0" t="n">
        <v>1</v>
      </c>
      <c r="N104" s="0" t="n">
        <f aca="false">G104+H104</f>
        <v>2682</v>
      </c>
      <c r="O104" s="0" t="n">
        <f aca="false">K104/N104</f>
        <v>0.00484712900820283</v>
      </c>
    </row>
    <row r="105" customFormat="false" ht="12.8" hidden="false" customHeight="false" outlineLevel="0" collapsed="false">
      <c r="A105" s="0" t="s">
        <v>15</v>
      </c>
      <c r="B105" s="0" t="s">
        <v>379</v>
      </c>
      <c r="C105" s="0" t="s">
        <v>380</v>
      </c>
      <c r="D105" s="0" t="s">
        <v>381</v>
      </c>
      <c r="E105" s="0" t="s">
        <v>382</v>
      </c>
      <c r="F105" s="0" t="s">
        <v>383</v>
      </c>
      <c r="G105" s="0" t="n">
        <v>532</v>
      </c>
      <c r="H105" s="0" t="n">
        <v>702</v>
      </c>
      <c r="I105" s="0" t="n">
        <v>307</v>
      </c>
      <c r="J105" s="0" t="n">
        <v>49</v>
      </c>
      <c r="K105" s="0" t="n">
        <v>96</v>
      </c>
      <c r="L105" s="0" t="n">
        <v>0.136752136752137</v>
      </c>
      <c r="M105" s="0" t="n">
        <v>49</v>
      </c>
      <c r="N105" s="0" t="n">
        <f aca="false">G105+H105</f>
        <v>1234</v>
      </c>
      <c r="O105" s="0" t="n">
        <f aca="false">K105/N105</f>
        <v>0.0777957860615883</v>
      </c>
    </row>
    <row r="106" customFormat="false" ht="12.8" hidden="false" customHeight="false" outlineLevel="0" collapsed="false">
      <c r="A106" s="0" t="s">
        <v>15</v>
      </c>
      <c r="B106" s="0" t="s">
        <v>384</v>
      </c>
      <c r="C106" s="0" t="s">
        <v>385</v>
      </c>
      <c r="D106" s="0" t="s">
        <v>386</v>
      </c>
      <c r="F106" s="0" t="s">
        <v>387</v>
      </c>
      <c r="G106" s="0" t="n">
        <v>340</v>
      </c>
      <c r="H106" s="0" t="n">
        <v>443</v>
      </c>
      <c r="I106" s="0" t="n">
        <v>86</v>
      </c>
      <c r="J106" s="0" t="n">
        <v>46</v>
      </c>
      <c r="K106" s="0" t="n">
        <v>76</v>
      </c>
      <c r="L106" s="0" t="n">
        <v>0.171557562076749</v>
      </c>
      <c r="M106" s="0" t="n">
        <v>46</v>
      </c>
      <c r="N106" s="0" t="n">
        <f aca="false">G106+H106</f>
        <v>783</v>
      </c>
      <c r="O106" s="0" t="n">
        <f aca="false">K106/N106</f>
        <v>0.0970625798212005</v>
      </c>
    </row>
    <row r="107" customFormat="false" ht="12.8" hidden="false" customHeight="false" outlineLevel="0" collapsed="false">
      <c r="A107" s="0" t="s">
        <v>15</v>
      </c>
      <c r="B107" s="0" t="s">
        <v>388</v>
      </c>
      <c r="C107" s="0" t="s">
        <v>389</v>
      </c>
      <c r="D107" s="0" t="s">
        <v>390</v>
      </c>
      <c r="F107" s="0" t="s">
        <v>391</v>
      </c>
      <c r="G107" s="0" t="n">
        <v>524</v>
      </c>
      <c r="H107" s="0" t="n">
        <v>610</v>
      </c>
      <c r="I107" s="0" t="n">
        <v>267</v>
      </c>
      <c r="J107" s="0" t="n">
        <v>47</v>
      </c>
      <c r="K107" s="0" t="n">
        <v>1</v>
      </c>
      <c r="L107" s="0" t="n">
        <v>0.001639344262295</v>
      </c>
      <c r="M107" s="0" t="n">
        <v>5</v>
      </c>
      <c r="N107" s="0" t="n">
        <f aca="false">G107+H107</f>
        <v>1134</v>
      </c>
      <c r="O107" s="0" t="n">
        <f aca="false">K107/N107</f>
        <v>0.000881834215167548</v>
      </c>
    </row>
    <row r="108" customFormat="false" ht="12.8" hidden="false" customHeight="false" outlineLevel="0" collapsed="false">
      <c r="A108" s="0" t="s">
        <v>15</v>
      </c>
      <c r="B108" s="0" t="s">
        <v>392</v>
      </c>
      <c r="C108" s="0" t="s">
        <v>393</v>
      </c>
      <c r="D108" s="0" t="s">
        <v>394</v>
      </c>
      <c r="F108" s="0" t="s">
        <v>395</v>
      </c>
      <c r="G108" s="0" t="n">
        <v>420</v>
      </c>
      <c r="H108" s="0" t="n">
        <v>503</v>
      </c>
      <c r="I108" s="0" t="n">
        <v>232</v>
      </c>
      <c r="J108" s="0" t="n">
        <v>47</v>
      </c>
      <c r="K108" s="0" t="n">
        <v>207</v>
      </c>
      <c r="L108" s="0" t="n">
        <v>0.411530815109344</v>
      </c>
      <c r="M108" s="0" t="n">
        <v>23</v>
      </c>
      <c r="N108" s="0" t="n">
        <f aca="false">G108+H108</f>
        <v>923</v>
      </c>
      <c r="O108" s="0" t="n">
        <f aca="false">K108/N108</f>
        <v>0.224268689057421</v>
      </c>
    </row>
    <row r="109" customFormat="false" ht="12.8" hidden="false" customHeight="false" outlineLevel="0" collapsed="false">
      <c r="A109" s="0" t="s">
        <v>15</v>
      </c>
      <c r="B109" s="0" t="s">
        <v>396</v>
      </c>
      <c r="C109" s="0" t="s">
        <v>397</v>
      </c>
      <c r="D109" s="0" t="s">
        <v>398</v>
      </c>
      <c r="F109" s="0" t="s">
        <v>399</v>
      </c>
      <c r="G109" s="0" t="n">
        <v>444</v>
      </c>
      <c r="H109" s="0" t="n">
        <v>612</v>
      </c>
      <c r="I109" s="0" t="n">
        <v>308</v>
      </c>
      <c r="J109" s="0" t="n">
        <v>47</v>
      </c>
      <c r="K109" s="0" t="n">
        <v>163</v>
      </c>
      <c r="L109" s="0" t="n">
        <v>0.266339869281046</v>
      </c>
      <c r="M109" s="0" t="n">
        <v>20</v>
      </c>
      <c r="N109" s="0" t="n">
        <f aca="false">G109+H109</f>
        <v>1056</v>
      </c>
      <c r="O109" s="0" t="n">
        <f aca="false">K109/N109</f>
        <v>0.154356060606061</v>
      </c>
    </row>
    <row r="110" customFormat="false" ht="12.8" hidden="false" customHeight="false" outlineLevel="0" collapsed="false">
      <c r="A110" s="0" t="s">
        <v>15</v>
      </c>
      <c r="B110" s="0" t="s">
        <v>400</v>
      </c>
      <c r="C110" s="0" t="s">
        <v>401</v>
      </c>
      <c r="D110" s="0" t="s">
        <v>402</v>
      </c>
      <c r="F110" s="0" t="s">
        <v>403</v>
      </c>
      <c r="G110" s="0" t="n">
        <v>449</v>
      </c>
      <c r="H110" s="0" t="n">
        <v>619</v>
      </c>
      <c r="I110" s="0" t="n">
        <v>306</v>
      </c>
      <c r="J110" s="0" t="n">
        <v>47</v>
      </c>
      <c r="K110" s="0" t="n">
        <v>164</v>
      </c>
      <c r="L110" s="0" t="n">
        <v>0.264943457189014</v>
      </c>
      <c r="M110" s="0" t="n">
        <v>20</v>
      </c>
      <c r="N110" s="0" t="n">
        <f aca="false">G110+H110</f>
        <v>1068</v>
      </c>
      <c r="O110" s="0" t="n">
        <f aca="false">K110/N110</f>
        <v>0.153558052434457</v>
      </c>
    </row>
    <row r="111" customFormat="false" ht="12.8" hidden="false" customHeight="false" outlineLevel="0" collapsed="false">
      <c r="A111" s="0" t="s">
        <v>15</v>
      </c>
      <c r="B111" s="0" t="s">
        <v>404</v>
      </c>
      <c r="C111" s="0" t="s">
        <v>405</v>
      </c>
      <c r="D111" s="0" t="s">
        <v>406</v>
      </c>
      <c r="F111" s="0" t="s">
        <v>407</v>
      </c>
      <c r="G111" s="0" t="n">
        <v>425</v>
      </c>
      <c r="H111" s="0" t="n">
        <v>563</v>
      </c>
      <c r="I111" s="0" t="n">
        <v>284</v>
      </c>
      <c r="J111" s="0" t="n">
        <v>47</v>
      </c>
      <c r="K111" s="0" t="n">
        <v>168</v>
      </c>
      <c r="L111" s="0" t="n">
        <v>0.298401420959147</v>
      </c>
      <c r="M111" s="0" t="n">
        <v>20</v>
      </c>
      <c r="N111" s="0" t="n">
        <f aca="false">G111+H111</f>
        <v>988</v>
      </c>
      <c r="O111" s="0" t="n">
        <f aca="false">K111/N111</f>
        <v>0.17004048582996</v>
      </c>
    </row>
    <row r="112" customFormat="false" ht="12.8" hidden="false" customHeight="false" outlineLevel="0" collapsed="false">
      <c r="A112" s="0" t="s">
        <v>15</v>
      </c>
      <c r="B112" s="0" t="s">
        <v>408</v>
      </c>
      <c r="C112" s="0" t="s">
        <v>409</v>
      </c>
      <c r="D112" s="0" t="s">
        <v>410</v>
      </c>
      <c r="F112" s="0" t="s">
        <v>411</v>
      </c>
      <c r="G112" s="0" t="n">
        <v>485</v>
      </c>
      <c r="H112" s="0" t="n">
        <v>586</v>
      </c>
      <c r="I112" s="0" t="n">
        <v>279</v>
      </c>
      <c r="J112" s="0" t="n">
        <v>47</v>
      </c>
      <c r="K112" s="0" t="n">
        <v>250</v>
      </c>
      <c r="L112" s="0" t="n">
        <v>0.426621160409556</v>
      </c>
      <c r="M112" s="0" t="n">
        <v>23</v>
      </c>
      <c r="N112" s="0" t="n">
        <f aca="false">G112+H112</f>
        <v>1071</v>
      </c>
      <c r="O112" s="0" t="n">
        <f aca="false">K112/N112</f>
        <v>0.233426704014939</v>
      </c>
    </row>
    <row r="113" customFormat="false" ht="12.8" hidden="false" customHeight="false" outlineLevel="0" collapsed="false">
      <c r="A113" s="0" t="s">
        <v>15</v>
      </c>
      <c r="B113" s="0" t="s">
        <v>412</v>
      </c>
      <c r="C113" s="0" t="s">
        <v>413</v>
      </c>
      <c r="D113" s="0" t="s">
        <v>414</v>
      </c>
      <c r="E113" s="0" t="s">
        <v>415</v>
      </c>
      <c r="F113" s="0" t="s">
        <v>416</v>
      </c>
      <c r="G113" s="0" t="n">
        <v>534</v>
      </c>
      <c r="H113" s="0" t="n">
        <v>658</v>
      </c>
      <c r="I113" s="0" t="n">
        <v>317</v>
      </c>
      <c r="J113" s="0" t="n">
        <v>47</v>
      </c>
      <c r="K113" s="0" t="n">
        <v>28</v>
      </c>
      <c r="L113" s="0" t="n">
        <v>0.042553191489362</v>
      </c>
      <c r="M113" s="0" t="n">
        <v>1</v>
      </c>
      <c r="N113" s="0" t="n">
        <f aca="false">G113+H113</f>
        <v>1192</v>
      </c>
      <c r="O113" s="0" t="n">
        <f aca="false">K113/N113</f>
        <v>0.023489932885906</v>
      </c>
    </row>
    <row r="114" customFormat="false" ht="12.8" hidden="false" customHeight="false" outlineLevel="0" collapsed="false">
      <c r="A114" s="0" t="s">
        <v>15</v>
      </c>
      <c r="B114" s="0" t="s">
        <v>417</v>
      </c>
      <c r="C114" s="0" t="s">
        <v>418</v>
      </c>
      <c r="D114" s="0" t="s">
        <v>419</v>
      </c>
      <c r="E114" s="0" t="s">
        <v>420</v>
      </c>
      <c r="F114" s="0" t="s">
        <v>421</v>
      </c>
      <c r="G114" s="0" t="n">
        <v>392</v>
      </c>
      <c r="H114" s="0" t="n">
        <v>701</v>
      </c>
      <c r="I114" s="0" t="n">
        <v>113</v>
      </c>
      <c r="J114" s="0" t="n">
        <v>24</v>
      </c>
      <c r="K114" s="0" t="n">
        <v>48</v>
      </c>
      <c r="L114" s="0" t="n">
        <v>0.068473609129815</v>
      </c>
      <c r="M114" s="0" t="n">
        <v>1</v>
      </c>
      <c r="N114" s="0" t="n">
        <f aca="false">G114+H114</f>
        <v>1093</v>
      </c>
      <c r="O114" s="0" t="n">
        <f aca="false">K114/N114</f>
        <v>0.0439158279963404</v>
      </c>
    </row>
    <row r="115" customFormat="false" ht="12.8" hidden="false" customHeight="false" outlineLevel="0" collapsed="false">
      <c r="A115" s="0" t="s">
        <v>25</v>
      </c>
      <c r="B115" s="0" t="s">
        <v>422</v>
      </c>
      <c r="C115" s="0" t="s">
        <v>423</v>
      </c>
      <c r="D115" s="0" t="s">
        <v>424</v>
      </c>
      <c r="E115" s="0" t="s">
        <v>423</v>
      </c>
      <c r="F115" s="0" t="s">
        <v>424</v>
      </c>
      <c r="G115" s="0" t="n">
        <v>435</v>
      </c>
      <c r="H115" s="0" t="n">
        <v>513</v>
      </c>
      <c r="I115" s="0" t="n">
        <v>249</v>
      </c>
      <c r="J115" s="0" t="n">
        <v>48</v>
      </c>
      <c r="K115" s="0" t="n">
        <v>179</v>
      </c>
      <c r="L115" s="0" t="n">
        <v>0.348927875243665</v>
      </c>
      <c r="M115" s="0" t="n">
        <v>21</v>
      </c>
      <c r="N115" s="0" t="n">
        <f aca="false">G115+H115</f>
        <v>948</v>
      </c>
      <c r="O115" s="0" t="n">
        <f aca="false">K115/N115</f>
        <v>0.188818565400844</v>
      </c>
    </row>
    <row r="116" customFormat="false" ht="12.8" hidden="false" customHeight="false" outlineLevel="0" collapsed="false">
      <c r="A116" s="0" t="s">
        <v>15</v>
      </c>
      <c r="B116" s="0" t="s">
        <v>425</v>
      </c>
      <c r="C116" s="0" t="s">
        <v>426</v>
      </c>
      <c r="D116" s="0" t="s">
        <v>427</v>
      </c>
      <c r="E116" s="0" t="s">
        <v>428</v>
      </c>
      <c r="F116" s="0" t="s">
        <v>429</v>
      </c>
      <c r="G116" s="0" t="n">
        <v>625</v>
      </c>
      <c r="H116" s="0" t="n">
        <v>714</v>
      </c>
      <c r="I116" s="0" t="n">
        <v>147</v>
      </c>
      <c r="J116" s="0" t="n">
        <v>45</v>
      </c>
      <c r="K116" s="0" t="n">
        <v>111</v>
      </c>
      <c r="L116" s="0" t="n">
        <v>0.15546218487395</v>
      </c>
      <c r="M116" s="0" t="n">
        <v>45</v>
      </c>
      <c r="N116" s="0" t="n">
        <f aca="false">G116+H116</f>
        <v>1339</v>
      </c>
      <c r="O116" s="0" t="n">
        <f aca="false">K116/N116</f>
        <v>0.0828976848394324</v>
      </c>
    </row>
    <row r="117" customFormat="false" ht="12.8" hidden="false" customHeight="false" outlineLevel="0" collapsed="false">
      <c r="A117" s="0" t="s">
        <v>15</v>
      </c>
      <c r="B117" s="0" t="s">
        <v>430</v>
      </c>
      <c r="C117" s="0" t="s">
        <v>431</v>
      </c>
      <c r="D117" s="0" t="s">
        <v>432</v>
      </c>
      <c r="E117" s="0" t="s">
        <v>433</v>
      </c>
      <c r="F117" s="0" t="s">
        <v>434</v>
      </c>
      <c r="G117" s="0" t="n">
        <v>244</v>
      </c>
      <c r="H117" s="0" t="n">
        <v>289</v>
      </c>
      <c r="I117" s="0" t="n">
        <v>67</v>
      </c>
      <c r="J117" s="0" t="n">
        <v>22</v>
      </c>
      <c r="K117" s="0" t="n">
        <v>164</v>
      </c>
      <c r="L117" s="0" t="n">
        <v>0.567474048442907</v>
      </c>
      <c r="M117" s="0" t="n">
        <v>8</v>
      </c>
      <c r="N117" s="0" t="n">
        <f aca="false">G117+H117</f>
        <v>533</v>
      </c>
      <c r="O117" s="0" t="n">
        <f aca="false">K117/N117</f>
        <v>0.307692307692308</v>
      </c>
    </row>
    <row r="118" customFormat="false" ht="12.8" hidden="false" customHeight="false" outlineLevel="0" collapsed="false">
      <c r="A118" s="0" t="s">
        <v>15</v>
      </c>
      <c r="B118" s="0" t="s">
        <v>435</v>
      </c>
      <c r="C118" s="0" t="s">
        <v>436</v>
      </c>
      <c r="D118" s="0" t="s">
        <v>437</v>
      </c>
      <c r="E118" s="0" t="s">
        <v>438</v>
      </c>
      <c r="F118" s="0" t="s">
        <v>439</v>
      </c>
      <c r="G118" s="0" t="n">
        <v>433</v>
      </c>
      <c r="H118" s="0" t="n">
        <v>583</v>
      </c>
      <c r="I118" s="0" t="n">
        <v>121</v>
      </c>
      <c r="J118" s="0" t="n">
        <v>23</v>
      </c>
      <c r="K118" s="0" t="n">
        <v>159</v>
      </c>
      <c r="L118" s="0" t="n">
        <v>0.272727272727273</v>
      </c>
      <c r="M118" s="0" t="n">
        <v>1</v>
      </c>
      <c r="N118" s="0" t="n">
        <f aca="false">G118+H118</f>
        <v>1016</v>
      </c>
      <c r="O118" s="0" t="n">
        <f aca="false">K118/N118</f>
        <v>0.156496062992126</v>
      </c>
    </row>
    <row r="119" customFormat="false" ht="12.8" hidden="false" customHeight="false" outlineLevel="0" collapsed="false">
      <c r="A119" s="0" t="s">
        <v>15</v>
      </c>
      <c r="B119" s="0" t="s">
        <v>440</v>
      </c>
      <c r="C119" s="0" t="s">
        <v>441</v>
      </c>
      <c r="D119" s="0" t="s">
        <v>442</v>
      </c>
      <c r="E119" s="0" t="s">
        <v>443</v>
      </c>
      <c r="F119" s="0" t="s">
        <v>444</v>
      </c>
      <c r="G119" s="0" t="n">
        <v>402</v>
      </c>
      <c r="H119" s="0" t="n">
        <v>436</v>
      </c>
      <c r="I119" s="0" t="n">
        <v>185</v>
      </c>
      <c r="J119" s="0" t="n">
        <v>73</v>
      </c>
      <c r="K119" s="0" t="n">
        <v>314</v>
      </c>
      <c r="L119" s="0" t="n">
        <v>0.720183486238532</v>
      </c>
      <c r="M119" s="0" t="n">
        <v>73</v>
      </c>
      <c r="N119" s="0" t="n">
        <f aca="false">G119+H119</f>
        <v>838</v>
      </c>
      <c r="O119" s="0" t="n">
        <f aca="false">K119/N119</f>
        <v>0.374701670644391</v>
      </c>
    </row>
    <row r="120" customFormat="false" ht="12.8" hidden="false" customHeight="false" outlineLevel="0" collapsed="false">
      <c r="A120" s="0" t="s">
        <v>15</v>
      </c>
      <c r="B120" s="0" t="s">
        <v>445</v>
      </c>
      <c r="C120" s="0" t="s">
        <v>446</v>
      </c>
      <c r="D120" s="0" t="s">
        <v>447</v>
      </c>
      <c r="E120" s="0" t="s">
        <v>448</v>
      </c>
      <c r="F120" s="0" t="s">
        <v>449</v>
      </c>
      <c r="G120" s="0" t="n">
        <v>423</v>
      </c>
      <c r="H120" s="0" t="n">
        <v>502</v>
      </c>
      <c r="I120" s="0" t="n">
        <v>253</v>
      </c>
      <c r="J120" s="0" t="n">
        <v>67</v>
      </c>
      <c r="K120" s="0" t="n">
        <v>284</v>
      </c>
      <c r="L120" s="0" t="n">
        <v>0.565737051792829</v>
      </c>
      <c r="M120" s="0" t="n">
        <v>67</v>
      </c>
      <c r="N120" s="0" t="n">
        <f aca="false">G120+H120</f>
        <v>925</v>
      </c>
      <c r="O120" s="0" t="n">
        <f aca="false">K120/N120</f>
        <v>0.307027027027027</v>
      </c>
    </row>
    <row r="121" customFormat="false" ht="12.8" hidden="false" customHeight="false" outlineLevel="0" collapsed="false">
      <c r="A121" s="0" t="s">
        <v>15</v>
      </c>
      <c r="B121" s="0" t="s">
        <v>450</v>
      </c>
      <c r="C121" s="0" t="s">
        <v>451</v>
      </c>
      <c r="D121" s="0" t="s">
        <v>452</v>
      </c>
      <c r="F121" s="0" t="s">
        <v>453</v>
      </c>
      <c r="G121" s="0" t="n">
        <v>599</v>
      </c>
      <c r="H121" s="0" t="n">
        <v>860</v>
      </c>
      <c r="I121" s="0" t="n">
        <v>219</v>
      </c>
      <c r="J121" s="0" t="n">
        <v>39</v>
      </c>
      <c r="K121" s="0" t="n">
        <v>124</v>
      </c>
      <c r="L121" s="0" t="n">
        <v>0.144186046511628</v>
      </c>
      <c r="M121" s="0" t="n">
        <v>39</v>
      </c>
      <c r="N121" s="0" t="n">
        <f aca="false">G121+H121</f>
        <v>1459</v>
      </c>
      <c r="O121" s="0" t="n">
        <f aca="false">K121/N121</f>
        <v>0.0849897189856066</v>
      </c>
    </row>
    <row r="122" customFormat="false" ht="12.8" hidden="false" customHeight="false" outlineLevel="0" collapsed="false">
      <c r="A122" s="0" t="s">
        <v>15</v>
      </c>
      <c r="B122" s="0" t="s">
        <v>454</v>
      </c>
      <c r="C122" s="0" t="s">
        <v>455</v>
      </c>
      <c r="D122" s="0" t="s">
        <v>456</v>
      </c>
      <c r="F122" s="0" t="s">
        <v>457</v>
      </c>
      <c r="G122" s="0" t="n">
        <v>1216</v>
      </c>
      <c r="H122" s="0" t="n">
        <v>1800</v>
      </c>
      <c r="I122" s="0" t="n">
        <v>244</v>
      </c>
      <c r="J122" s="0" t="n">
        <v>41</v>
      </c>
      <c r="K122" s="0" t="n">
        <v>28</v>
      </c>
      <c r="L122" s="0" t="n">
        <v>0.015555555555556</v>
      </c>
      <c r="M122" s="0" t="n">
        <v>41</v>
      </c>
      <c r="N122" s="0" t="n">
        <f aca="false">G122+H122</f>
        <v>3016</v>
      </c>
      <c r="O122" s="0" t="n">
        <f aca="false">K122/N122</f>
        <v>0.00928381962864721</v>
      </c>
    </row>
    <row r="123" customFormat="false" ht="12.8" hidden="false" customHeight="false" outlineLevel="0" collapsed="false">
      <c r="A123" s="0" t="s">
        <v>15</v>
      </c>
      <c r="B123" s="0" t="s">
        <v>458</v>
      </c>
      <c r="C123" s="0" t="s">
        <v>459</v>
      </c>
      <c r="D123" s="0" t="s">
        <v>460</v>
      </c>
      <c r="F123" s="0" t="s">
        <v>461</v>
      </c>
      <c r="G123" s="0" t="n">
        <v>198</v>
      </c>
      <c r="H123" s="0" t="n">
        <v>248</v>
      </c>
      <c r="I123" s="0" t="n">
        <v>80</v>
      </c>
      <c r="J123" s="0" t="n">
        <v>7</v>
      </c>
      <c r="K123" s="0" t="n">
        <v>170</v>
      </c>
      <c r="L123" s="0" t="n">
        <v>0.685483870967742</v>
      </c>
      <c r="M123" s="0" t="n">
        <v>6</v>
      </c>
      <c r="N123" s="0" t="n">
        <f aca="false">G123+H123</f>
        <v>446</v>
      </c>
      <c r="O123" s="0" t="n">
        <f aca="false">K123/N123</f>
        <v>0.381165919282511</v>
      </c>
    </row>
    <row r="124" customFormat="false" ht="12.8" hidden="false" customHeight="false" outlineLevel="0" collapsed="false">
      <c r="A124" s="0" t="s">
        <v>15</v>
      </c>
      <c r="B124" s="0" t="s">
        <v>462</v>
      </c>
      <c r="C124" s="0" t="s">
        <v>463</v>
      </c>
      <c r="D124" s="0" t="s">
        <v>464</v>
      </c>
      <c r="E124" s="0" t="s">
        <v>465</v>
      </c>
      <c r="F124" s="0" t="s">
        <v>466</v>
      </c>
      <c r="G124" s="0" t="n">
        <v>579</v>
      </c>
      <c r="H124" s="0" t="n">
        <v>740</v>
      </c>
      <c r="I124" s="0" t="n">
        <v>376</v>
      </c>
      <c r="J124" s="0" t="n">
        <v>95</v>
      </c>
      <c r="K124" s="0" t="n">
        <v>314</v>
      </c>
      <c r="L124" s="0" t="n">
        <v>0.424324324324324</v>
      </c>
      <c r="M124" s="0" t="n">
        <v>95</v>
      </c>
      <c r="N124" s="0" t="n">
        <f aca="false">G124+H124</f>
        <v>1319</v>
      </c>
      <c r="O124" s="0" t="n">
        <f aca="false">K124/N124</f>
        <v>0.23805913570887</v>
      </c>
    </row>
    <row r="125" customFormat="false" ht="12.8" hidden="false" customHeight="false" outlineLevel="0" collapsed="false">
      <c r="A125" s="0" t="s">
        <v>25</v>
      </c>
      <c r="B125" s="0" t="s">
        <v>467</v>
      </c>
      <c r="C125" s="0" t="s">
        <v>468</v>
      </c>
      <c r="D125" s="0" t="s">
        <v>469</v>
      </c>
      <c r="E125" s="0" t="s">
        <v>468</v>
      </c>
      <c r="F125" s="0" t="s">
        <v>469</v>
      </c>
      <c r="G125" s="0" t="n">
        <v>688</v>
      </c>
      <c r="H125" s="0" t="n">
        <v>893</v>
      </c>
      <c r="I125" s="0" t="n">
        <v>450</v>
      </c>
      <c r="J125" s="0" t="n">
        <v>106</v>
      </c>
      <c r="K125" s="0" t="n">
        <v>356</v>
      </c>
      <c r="L125" s="0" t="n">
        <v>0.398656215005599</v>
      </c>
      <c r="M125" s="0" t="n">
        <v>106</v>
      </c>
      <c r="N125" s="0" t="n">
        <f aca="false">G125+H125</f>
        <v>1581</v>
      </c>
      <c r="O125" s="0" t="n">
        <f aca="false">K125/N125</f>
        <v>0.225173940543959</v>
      </c>
    </row>
    <row r="126" customFormat="false" ht="12.8" hidden="false" customHeight="false" outlineLevel="0" collapsed="false">
      <c r="A126" s="0" t="s">
        <v>25</v>
      </c>
      <c r="B126" s="0" t="s">
        <v>470</v>
      </c>
      <c r="C126" s="0" t="s">
        <v>465</v>
      </c>
      <c r="D126" s="0" t="s">
        <v>469</v>
      </c>
      <c r="E126" s="0" t="s">
        <v>465</v>
      </c>
      <c r="F126" s="0" t="s">
        <v>469</v>
      </c>
      <c r="G126" s="0" t="n">
        <v>579</v>
      </c>
      <c r="H126" s="0" t="n">
        <v>740</v>
      </c>
      <c r="I126" s="0" t="n">
        <v>376</v>
      </c>
      <c r="J126" s="0" t="n">
        <v>95</v>
      </c>
      <c r="K126" s="0" t="n">
        <v>314</v>
      </c>
      <c r="L126" s="0" t="n">
        <v>0.424324324324324</v>
      </c>
      <c r="M126" s="0" t="n">
        <v>95</v>
      </c>
      <c r="N126" s="0" t="n">
        <f aca="false">G126+H126</f>
        <v>1319</v>
      </c>
      <c r="O126" s="0" t="n">
        <f aca="false">K126/N126</f>
        <v>0.23805913570887</v>
      </c>
    </row>
    <row r="127" customFormat="false" ht="12.8" hidden="false" customHeight="false" outlineLevel="0" collapsed="false">
      <c r="A127" s="0" t="s">
        <v>15</v>
      </c>
      <c r="B127" s="0" t="s">
        <v>471</v>
      </c>
      <c r="C127" s="0" t="s">
        <v>472</v>
      </c>
      <c r="D127" s="0" t="s">
        <v>473</v>
      </c>
      <c r="F127" s="0" t="s">
        <v>474</v>
      </c>
      <c r="G127" s="0" t="n">
        <v>1103</v>
      </c>
      <c r="H127" s="0" t="n">
        <v>1681</v>
      </c>
      <c r="I127" s="0" t="n">
        <v>353</v>
      </c>
      <c r="J127" s="0" t="n">
        <v>49</v>
      </c>
      <c r="K127" s="0" t="n">
        <v>117</v>
      </c>
      <c r="L127" s="0" t="n">
        <v>0.069601427721594</v>
      </c>
      <c r="M127" s="0" t="n">
        <v>49</v>
      </c>
      <c r="N127" s="0" t="n">
        <f aca="false">G127+H127</f>
        <v>2784</v>
      </c>
      <c r="O127" s="0" t="n">
        <f aca="false">K127/N127</f>
        <v>0.0420258620689655</v>
      </c>
    </row>
    <row r="128" customFormat="false" ht="12.8" hidden="false" customHeight="false" outlineLevel="0" collapsed="false">
      <c r="A128" s="0" t="s">
        <v>15</v>
      </c>
      <c r="B128" s="0" t="s">
        <v>475</v>
      </c>
      <c r="C128" s="0" t="s">
        <v>476</v>
      </c>
      <c r="D128" s="0" t="s">
        <v>477</v>
      </c>
      <c r="E128" s="0" t="s">
        <v>478</v>
      </c>
      <c r="F128" s="0" t="s">
        <v>479</v>
      </c>
      <c r="G128" s="0" t="n">
        <v>271</v>
      </c>
      <c r="H128" s="0" t="n">
        <v>278</v>
      </c>
      <c r="I128" s="0" t="n">
        <v>104</v>
      </c>
      <c r="J128" s="0" t="n">
        <v>84</v>
      </c>
      <c r="K128" s="0" t="n">
        <v>176</v>
      </c>
      <c r="L128" s="0" t="n">
        <v>0.633093525179856</v>
      </c>
      <c r="M128" s="0" t="n">
        <v>84</v>
      </c>
      <c r="N128" s="0" t="n">
        <f aca="false">G128+H128</f>
        <v>549</v>
      </c>
      <c r="O128" s="0" t="n">
        <f aca="false">K128/N128</f>
        <v>0.320582877959927</v>
      </c>
    </row>
    <row r="129" customFormat="false" ht="12.8" hidden="false" customHeight="false" outlineLevel="0" collapsed="false">
      <c r="A129" s="0" t="s">
        <v>15</v>
      </c>
      <c r="B129" s="0" t="s">
        <v>480</v>
      </c>
      <c r="C129" s="0" t="s">
        <v>481</v>
      </c>
      <c r="D129" s="0" t="s">
        <v>482</v>
      </c>
      <c r="F129" s="0" t="s">
        <v>483</v>
      </c>
      <c r="G129" s="0" t="n">
        <v>764</v>
      </c>
      <c r="H129" s="0" t="n">
        <v>1469</v>
      </c>
      <c r="I129" s="0" t="n">
        <v>524</v>
      </c>
      <c r="J129" s="0" t="n">
        <v>41</v>
      </c>
      <c r="K129" s="0" t="n">
        <v>185</v>
      </c>
      <c r="L129" s="0" t="n">
        <v>0.125936010891763</v>
      </c>
      <c r="M129" s="0" t="n">
        <v>12</v>
      </c>
      <c r="N129" s="0" t="n">
        <f aca="false">G129+H129</f>
        <v>2233</v>
      </c>
      <c r="O129" s="0" t="n">
        <f aca="false">K129/N129</f>
        <v>0.0828481862964622</v>
      </c>
    </row>
    <row r="130" customFormat="false" ht="12.8" hidden="false" customHeight="false" outlineLevel="0" collapsed="false">
      <c r="A130" s="0" t="s">
        <v>25</v>
      </c>
      <c r="B130" s="0" t="s">
        <v>484</v>
      </c>
      <c r="C130" s="0" t="s">
        <v>485</v>
      </c>
      <c r="D130" s="0" t="s">
        <v>486</v>
      </c>
      <c r="E130" s="0" t="s">
        <v>485</v>
      </c>
      <c r="F130" s="0" t="s">
        <v>486</v>
      </c>
      <c r="G130" s="0" t="n">
        <v>1814</v>
      </c>
      <c r="H130" s="0" t="n">
        <v>4047</v>
      </c>
      <c r="I130" s="0" t="n">
        <v>1096</v>
      </c>
      <c r="J130" s="0" t="n">
        <v>48</v>
      </c>
      <c r="K130" s="0" t="n">
        <v>359</v>
      </c>
      <c r="L130" s="0" t="n">
        <v>0.08870768470472</v>
      </c>
      <c r="M130" s="0" t="n">
        <v>1</v>
      </c>
      <c r="N130" s="0" t="n">
        <f aca="false">G130+H130</f>
        <v>5861</v>
      </c>
      <c r="O130" s="0" t="n">
        <f aca="false">K130/N130</f>
        <v>0.0612523460160382</v>
      </c>
    </row>
    <row r="131" customFormat="false" ht="12.8" hidden="false" customHeight="false" outlineLevel="0" collapsed="false">
      <c r="A131" s="0" t="s">
        <v>15</v>
      </c>
      <c r="B131" s="0" t="s">
        <v>487</v>
      </c>
      <c r="C131" s="0" t="s">
        <v>488</v>
      </c>
      <c r="D131" s="0" t="s">
        <v>489</v>
      </c>
      <c r="F131" s="0" t="s">
        <v>490</v>
      </c>
      <c r="G131" s="0" t="n">
        <v>912</v>
      </c>
      <c r="H131" s="0" t="n">
        <v>1120</v>
      </c>
      <c r="I131" s="0" t="n">
        <v>234</v>
      </c>
      <c r="J131" s="0" t="n">
        <v>55</v>
      </c>
      <c r="K131" s="0" t="n">
        <v>223</v>
      </c>
      <c r="L131" s="0" t="n">
        <v>0.199107142857143</v>
      </c>
      <c r="M131" s="0" t="n">
        <v>2</v>
      </c>
      <c r="N131" s="0" t="n">
        <f aca="false">G131+H131</f>
        <v>2032</v>
      </c>
      <c r="O131" s="0" t="n">
        <f aca="false">K131/N131</f>
        <v>0.109744094488189</v>
      </c>
    </row>
    <row r="132" customFormat="false" ht="12.8" hidden="false" customHeight="false" outlineLevel="0" collapsed="false">
      <c r="A132" s="0" t="s">
        <v>15</v>
      </c>
      <c r="B132" s="0" t="s">
        <v>491</v>
      </c>
      <c r="C132" s="0" t="s">
        <v>492</v>
      </c>
      <c r="D132" s="0" t="s">
        <v>493</v>
      </c>
      <c r="E132" s="0" t="s">
        <v>494</v>
      </c>
      <c r="F132" s="0" t="s">
        <v>495</v>
      </c>
      <c r="G132" s="0" t="n">
        <v>790</v>
      </c>
      <c r="H132" s="0" t="n">
        <v>1003</v>
      </c>
      <c r="I132" s="0" t="n">
        <v>230</v>
      </c>
      <c r="J132" s="0" t="n">
        <v>54</v>
      </c>
      <c r="K132" s="0" t="n">
        <v>48</v>
      </c>
      <c r="L132" s="0" t="n">
        <v>0.047856430707876</v>
      </c>
      <c r="M132" s="0" t="n">
        <v>1</v>
      </c>
      <c r="N132" s="0" t="n">
        <f aca="false">G132+H132</f>
        <v>1793</v>
      </c>
      <c r="O132" s="0" t="n">
        <f aca="false">K132/N132</f>
        <v>0.0267707752370329</v>
      </c>
    </row>
    <row r="133" customFormat="false" ht="12.8" hidden="false" customHeight="false" outlineLevel="0" collapsed="false">
      <c r="A133" s="0" t="s">
        <v>15</v>
      </c>
      <c r="B133" s="0" t="s">
        <v>496</v>
      </c>
      <c r="C133" s="0" t="s">
        <v>497</v>
      </c>
      <c r="D133" s="0" t="s">
        <v>498</v>
      </c>
      <c r="E133" s="0" t="s">
        <v>499</v>
      </c>
      <c r="F133" s="0" t="s">
        <v>500</v>
      </c>
      <c r="G133" s="0" t="n">
        <v>459</v>
      </c>
      <c r="H133" s="0" t="n">
        <v>670</v>
      </c>
      <c r="I133" s="0" t="n">
        <v>285</v>
      </c>
      <c r="J133" s="0" t="n">
        <v>24</v>
      </c>
      <c r="K133" s="0" t="n">
        <v>14</v>
      </c>
      <c r="L133" s="0" t="n">
        <v>0.02089552238806</v>
      </c>
      <c r="M133" s="0" t="n">
        <v>5</v>
      </c>
      <c r="N133" s="0" t="n">
        <f aca="false">G133+H133</f>
        <v>1129</v>
      </c>
      <c r="O133" s="0" t="n">
        <f aca="false">K133/N133</f>
        <v>0.012400354295837</v>
      </c>
    </row>
    <row r="134" customFormat="false" ht="12.8" hidden="false" customHeight="false" outlineLevel="0" collapsed="false">
      <c r="A134" s="0" t="s">
        <v>15</v>
      </c>
      <c r="B134" s="0" t="s">
        <v>501</v>
      </c>
      <c r="C134" s="0" t="s">
        <v>502</v>
      </c>
      <c r="D134" s="0" t="s">
        <v>503</v>
      </c>
      <c r="E134" s="0" t="s">
        <v>504</v>
      </c>
      <c r="F134" s="0" t="s">
        <v>505</v>
      </c>
      <c r="G134" s="0" t="n">
        <v>677</v>
      </c>
      <c r="H134" s="0" t="n">
        <v>863</v>
      </c>
      <c r="I134" s="0" t="n">
        <v>212</v>
      </c>
      <c r="J134" s="0" t="n">
        <v>54</v>
      </c>
      <c r="K134" s="0" t="n">
        <v>92</v>
      </c>
      <c r="L134" s="0" t="n">
        <v>0.106604866743917</v>
      </c>
      <c r="M134" s="0" t="n">
        <v>1</v>
      </c>
      <c r="N134" s="0" t="n">
        <f aca="false">G134+H134</f>
        <v>1540</v>
      </c>
      <c r="O134" s="0" t="n">
        <f aca="false">K134/N134</f>
        <v>0.0597402597402597</v>
      </c>
    </row>
    <row r="135" customFormat="false" ht="12.8" hidden="false" customHeight="false" outlineLevel="0" collapsed="false">
      <c r="A135" s="0" t="s">
        <v>25</v>
      </c>
      <c r="B135" s="0" t="s">
        <v>506</v>
      </c>
      <c r="C135" s="0" t="s">
        <v>507</v>
      </c>
      <c r="D135" s="0" t="s">
        <v>508</v>
      </c>
      <c r="E135" s="0" t="s">
        <v>507</v>
      </c>
      <c r="F135" s="0" t="s">
        <v>508</v>
      </c>
      <c r="G135" s="0" t="n">
        <v>636</v>
      </c>
      <c r="H135" s="0" t="n">
        <v>834</v>
      </c>
      <c r="I135" s="0" t="n">
        <v>255</v>
      </c>
      <c r="J135" s="0" t="n">
        <v>82</v>
      </c>
      <c r="K135" s="0" t="n">
        <v>197</v>
      </c>
      <c r="L135" s="0" t="n">
        <v>0.23621103117506</v>
      </c>
      <c r="M135" s="0" t="n">
        <v>82</v>
      </c>
      <c r="N135" s="0" t="n">
        <f aca="false">G135+H135</f>
        <v>1470</v>
      </c>
      <c r="O135" s="0" t="n">
        <f aca="false">K135/N135</f>
        <v>0.134013605442177</v>
      </c>
    </row>
    <row r="136" customFormat="false" ht="12.8" hidden="false" customHeight="false" outlineLevel="0" collapsed="false">
      <c r="A136" s="0" t="s">
        <v>25</v>
      </c>
      <c r="B136" s="0" t="s">
        <v>509</v>
      </c>
      <c r="C136" s="0" t="s">
        <v>510</v>
      </c>
      <c r="D136" s="0" t="s">
        <v>511</v>
      </c>
      <c r="E136" s="0" t="s">
        <v>510</v>
      </c>
      <c r="F136" s="0" t="s">
        <v>511</v>
      </c>
      <c r="G136" s="0" t="n">
        <v>648</v>
      </c>
      <c r="H136" s="0" t="n">
        <v>850</v>
      </c>
      <c r="I136" s="0" t="n">
        <v>259</v>
      </c>
      <c r="J136" s="0" t="n">
        <v>82</v>
      </c>
      <c r="K136" s="0" t="n">
        <v>192</v>
      </c>
      <c r="L136" s="0" t="n">
        <v>0.225882352941176</v>
      </c>
      <c r="M136" s="0" t="n">
        <v>82</v>
      </c>
      <c r="N136" s="0" t="n">
        <f aca="false">G136+H136</f>
        <v>1498</v>
      </c>
      <c r="O136" s="0" t="n">
        <f aca="false">K136/N136</f>
        <v>0.128170894526035</v>
      </c>
    </row>
    <row r="137" customFormat="false" ht="12.8" hidden="false" customHeight="false" outlineLevel="0" collapsed="false">
      <c r="A137" s="0" t="s">
        <v>25</v>
      </c>
      <c r="B137" s="0" t="s">
        <v>512</v>
      </c>
      <c r="C137" s="0" t="s">
        <v>513</v>
      </c>
      <c r="D137" s="0" t="s">
        <v>514</v>
      </c>
      <c r="E137" s="0" t="s">
        <v>513</v>
      </c>
      <c r="F137" s="0" t="s">
        <v>514</v>
      </c>
      <c r="G137" s="0" t="n">
        <v>654</v>
      </c>
      <c r="H137" s="0" t="n">
        <v>861</v>
      </c>
      <c r="I137" s="0" t="n">
        <v>265</v>
      </c>
      <c r="J137" s="0" t="n">
        <v>82</v>
      </c>
      <c r="K137" s="0" t="n">
        <v>192</v>
      </c>
      <c r="L137" s="0" t="n">
        <v>0.222996515679442</v>
      </c>
      <c r="M137" s="0" t="n">
        <v>82</v>
      </c>
      <c r="N137" s="0" t="n">
        <f aca="false">G137+H137</f>
        <v>1515</v>
      </c>
      <c r="O137" s="0" t="n">
        <f aca="false">K137/N137</f>
        <v>0.126732673267327</v>
      </c>
    </row>
    <row r="138" customFormat="false" ht="12.8" hidden="false" customHeight="false" outlineLevel="0" collapsed="false">
      <c r="A138" s="0" t="s">
        <v>25</v>
      </c>
      <c r="B138" s="0" t="s">
        <v>515</v>
      </c>
      <c r="C138" s="0" t="s">
        <v>516</v>
      </c>
      <c r="D138" s="0" t="s">
        <v>517</v>
      </c>
      <c r="E138" s="0" t="s">
        <v>516</v>
      </c>
      <c r="F138" s="0" t="s">
        <v>517</v>
      </c>
      <c r="G138" s="0" t="n">
        <v>652</v>
      </c>
      <c r="H138" s="0" t="n">
        <v>856</v>
      </c>
      <c r="I138" s="0" t="n">
        <v>260</v>
      </c>
      <c r="J138" s="0" t="n">
        <v>82</v>
      </c>
      <c r="K138" s="0" t="n">
        <v>192</v>
      </c>
      <c r="L138" s="0" t="n">
        <v>0.224299065420561</v>
      </c>
      <c r="M138" s="0" t="n">
        <v>82</v>
      </c>
      <c r="N138" s="0" t="n">
        <f aca="false">G138+H138</f>
        <v>1508</v>
      </c>
      <c r="O138" s="0" t="n">
        <f aca="false">K138/N138</f>
        <v>0.127320954907162</v>
      </c>
    </row>
    <row r="139" customFormat="false" ht="12.8" hidden="false" customHeight="false" outlineLevel="0" collapsed="false">
      <c r="A139" s="0" t="s">
        <v>25</v>
      </c>
      <c r="B139" s="0" t="s">
        <v>518</v>
      </c>
      <c r="C139" s="0" t="s">
        <v>519</v>
      </c>
      <c r="D139" s="0" t="s">
        <v>520</v>
      </c>
      <c r="E139" s="0" t="s">
        <v>519</v>
      </c>
      <c r="F139" s="0" t="s">
        <v>520</v>
      </c>
      <c r="G139" s="0" t="n">
        <v>652</v>
      </c>
      <c r="H139" s="0" t="n">
        <v>856</v>
      </c>
      <c r="I139" s="0" t="n">
        <v>260</v>
      </c>
      <c r="J139" s="0" t="n">
        <v>82</v>
      </c>
      <c r="K139" s="0" t="n">
        <v>192</v>
      </c>
      <c r="L139" s="0" t="n">
        <v>0.224299065420561</v>
      </c>
      <c r="M139" s="0" t="n">
        <v>82</v>
      </c>
      <c r="N139" s="0" t="n">
        <f aca="false">G139+H139</f>
        <v>1508</v>
      </c>
      <c r="O139" s="0" t="n">
        <f aca="false">K139/N139</f>
        <v>0.127320954907162</v>
      </c>
    </row>
    <row r="140" customFormat="false" ht="12.8" hidden="false" customHeight="false" outlineLevel="0" collapsed="false">
      <c r="A140" s="0" t="s">
        <v>15</v>
      </c>
      <c r="B140" s="0" t="s">
        <v>521</v>
      </c>
      <c r="C140" s="0" t="s">
        <v>522</v>
      </c>
      <c r="D140" s="0" t="s">
        <v>523</v>
      </c>
      <c r="E140" s="0" t="s">
        <v>524</v>
      </c>
      <c r="F140" s="0" t="s">
        <v>525</v>
      </c>
      <c r="G140" s="0" t="n">
        <v>417</v>
      </c>
      <c r="H140" s="0" t="n">
        <v>528</v>
      </c>
      <c r="I140" s="0" t="n">
        <v>236</v>
      </c>
      <c r="J140" s="0" t="n">
        <v>56</v>
      </c>
      <c r="K140" s="0" t="n">
        <v>170</v>
      </c>
      <c r="L140" s="0" t="n">
        <v>0.321969696969697</v>
      </c>
      <c r="M140" s="0" t="n">
        <v>56</v>
      </c>
      <c r="N140" s="0" t="n">
        <f aca="false">G140+H140</f>
        <v>945</v>
      </c>
      <c r="O140" s="0" t="n">
        <f aca="false">K140/N140</f>
        <v>0.17989417989418</v>
      </c>
    </row>
    <row r="141" customFormat="false" ht="12.8" hidden="false" customHeight="false" outlineLevel="0" collapsed="false">
      <c r="A141" s="0" t="s">
        <v>15</v>
      </c>
      <c r="B141" s="0" t="s">
        <v>526</v>
      </c>
      <c r="C141" s="0" t="s">
        <v>527</v>
      </c>
      <c r="D141" s="0" t="s">
        <v>528</v>
      </c>
      <c r="E141" s="0" t="s">
        <v>529</v>
      </c>
      <c r="F141" s="0" t="s">
        <v>530</v>
      </c>
      <c r="G141" s="0" t="n">
        <v>475</v>
      </c>
      <c r="H141" s="0" t="n">
        <v>564</v>
      </c>
      <c r="I141" s="0" t="n">
        <v>285</v>
      </c>
      <c r="J141" s="0" t="n">
        <v>53</v>
      </c>
      <c r="K141" s="0" t="n">
        <v>261</v>
      </c>
      <c r="L141" s="0" t="n">
        <v>0.462765957446808</v>
      </c>
      <c r="M141" s="0" t="n">
        <v>1</v>
      </c>
      <c r="N141" s="0" t="n">
        <f aca="false">G141+H141</f>
        <v>1039</v>
      </c>
      <c r="O141" s="0" t="n">
        <f aca="false">K141/N141</f>
        <v>0.251203079884504</v>
      </c>
    </row>
    <row r="142" customFormat="false" ht="12.8" hidden="false" customHeight="false" outlineLevel="0" collapsed="false">
      <c r="A142" s="0" t="s">
        <v>15</v>
      </c>
      <c r="B142" s="0" t="s">
        <v>531</v>
      </c>
      <c r="C142" s="0" t="s">
        <v>532</v>
      </c>
      <c r="D142" s="0" t="s">
        <v>533</v>
      </c>
      <c r="E142" s="0" t="s">
        <v>534</v>
      </c>
      <c r="F142" s="0" t="s">
        <v>535</v>
      </c>
      <c r="G142" s="0" t="n">
        <v>539</v>
      </c>
      <c r="H142" s="0" t="n">
        <v>652</v>
      </c>
      <c r="I142" s="0" t="n">
        <v>295</v>
      </c>
      <c r="J142" s="0" t="n">
        <v>59</v>
      </c>
      <c r="K142" s="0" t="n">
        <v>264</v>
      </c>
      <c r="L142" s="0" t="n">
        <v>0.404907975460123</v>
      </c>
      <c r="M142" s="0" t="n">
        <v>59</v>
      </c>
      <c r="N142" s="0" t="n">
        <f aca="false">G142+H142</f>
        <v>1191</v>
      </c>
      <c r="O142" s="0" t="n">
        <f aca="false">K142/N142</f>
        <v>0.221662468513854</v>
      </c>
    </row>
    <row r="143" customFormat="false" ht="12.8" hidden="false" customHeight="false" outlineLevel="0" collapsed="false">
      <c r="A143" s="0" t="s">
        <v>15</v>
      </c>
      <c r="B143" s="0" t="s">
        <v>536</v>
      </c>
      <c r="C143" s="0" t="s">
        <v>537</v>
      </c>
      <c r="D143" s="0" t="s">
        <v>538</v>
      </c>
      <c r="E143" s="0" t="s">
        <v>539</v>
      </c>
      <c r="F143" s="0" t="s">
        <v>540</v>
      </c>
      <c r="G143" s="0" t="n">
        <v>465</v>
      </c>
      <c r="H143" s="0" t="n">
        <v>672</v>
      </c>
      <c r="I143" s="0" t="n">
        <v>120</v>
      </c>
      <c r="J143" s="0" t="n">
        <v>24</v>
      </c>
      <c r="K143" s="0" t="n">
        <v>100</v>
      </c>
      <c r="L143" s="0" t="n">
        <v>0.148809523809524</v>
      </c>
      <c r="M143" s="0" t="n">
        <v>10</v>
      </c>
      <c r="N143" s="0" t="n">
        <f aca="false">G143+H143</f>
        <v>1137</v>
      </c>
      <c r="O143" s="0" t="n">
        <f aca="false">K143/N143</f>
        <v>0.0879507475813544</v>
      </c>
    </row>
    <row r="144" customFormat="false" ht="12.8" hidden="false" customHeight="false" outlineLevel="0" collapsed="false">
      <c r="A144" s="0" t="s">
        <v>15</v>
      </c>
      <c r="B144" s="0" t="s">
        <v>541</v>
      </c>
      <c r="C144" s="0" t="s">
        <v>542</v>
      </c>
      <c r="D144" s="0" t="s">
        <v>543</v>
      </c>
      <c r="F144" s="0" t="s">
        <v>544</v>
      </c>
      <c r="G144" s="0" t="n">
        <v>560</v>
      </c>
      <c r="H144" s="0" t="n">
        <v>682</v>
      </c>
      <c r="I144" s="0" t="n">
        <v>307</v>
      </c>
      <c r="J144" s="0" t="n">
        <v>59</v>
      </c>
      <c r="K144" s="0" t="n">
        <v>255</v>
      </c>
      <c r="L144" s="0" t="n">
        <v>0.373900293255132</v>
      </c>
      <c r="M144" s="0" t="n">
        <v>59</v>
      </c>
      <c r="N144" s="0" t="n">
        <f aca="false">G144+H144</f>
        <v>1242</v>
      </c>
      <c r="O144" s="0" t="n">
        <f aca="false">K144/N144</f>
        <v>0.205314009661836</v>
      </c>
    </row>
    <row r="145" customFormat="false" ht="12.8" hidden="false" customHeight="false" outlineLevel="0" collapsed="false">
      <c r="A145" s="0" t="s">
        <v>25</v>
      </c>
      <c r="B145" s="0" t="s">
        <v>545</v>
      </c>
      <c r="C145" s="0" t="s">
        <v>546</v>
      </c>
      <c r="D145" s="0" t="s">
        <v>544</v>
      </c>
      <c r="E145" s="0" t="s">
        <v>546</v>
      </c>
      <c r="F145" s="0" t="s">
        <v>544</v>
      </c>
      <c r="G145" s="0" t="n">
        <v>1270</v>
      </c>
      <c r="H145" s="0" t="n">
        <v>1767</v>
      </c>
      <c r="I145" s="0" t="n">
        <v>796</v>
      </c>
      <c r="J145" s="0" t="n">
        <v>106</v>
      </c>
      <c r="K145" s="0" t="n">
        <v>406</v>
      </c>
      <c r="L145" s="0" t="n">
        <v>0.229767968307866</v>
      </c>
      <c r="M145" s="0" t="n">
        <v>106</v>
      </c>
      <c r="N145" s="0" t="n">
        <f aca="false">G145+H145</f>
        <v>3037</v>
      </c>
      <c r="O145" s="0" t="n">
        <f aca="false">K145/N145</f>
        <v>0.133684557128745</v>
      </c>
    </row>
    <row r="146" customFormat="false" ht="12.8" hidden="false" customHeight="false" outlineLevel="0" collapsed="false">
      <c r="A146" s="0" t="s">
        <v>25</v>
      </c>
      <c r="B146" s="0" t="s">
        <v>547</v>
      </c>
      <c r="C146" s="0" t="s">
        <v>534</v>
      </c>
      <c r="D146" s="0" t="s">
        <v>544</v>
      </c>
      <c r="E146" s="0" t="s">
        <v>534</v>
      </c>
      <c r="F146" s="0" t="s">
        <v>544</v>
      </c>
      <c r="G146" s="0" t="n">
        <v>539</v>
      </c>
      <c r="H146" s="0" t="n">
        <v>652</v>
      </c>
      <c r="I146" s="0" t="n">
        <v>295</v>
      </c>
      <c r="J146" s="0" t="n">
        <v>59</v>
      </c>
      <c r="K146" s="0" t="n">
        <v>257</v>
      </c>
      <c r="L146" s="0" t="n">
        <v>0.394171779141104</v>
      </c>
      <c r="M146" s="0" t="n">
        <v>59</v>
      </c>
      <c r="N146" s="0" t="n">
        <f aca="false">G146+H146</f>
        <v>1191</v>
      </c>
      <c r="O146" s="0" t="n">
        <f aca="false">K146/N146</f>
        <v>0.215785054575987</v>
      </c>
    </row>
    <row r="147" customFormat="false" ht="12.8" hidden="false" customHeight="false" outlineLevel="0" collapsed="false">
      <c r="A147" s="0" t="s">
        <v>15</v>
      </c>
      <c r="B147" s="0" t="s">
        <v>548</v>
      </c>
      <c r="C147" s="0" t="s">
        <v>549</v>
      </c>
      <c r="D147" s="0" t="s">
        <v>550</v>
      </c>
      <c r="E147" s="0" t="s">
        <v>551</v>
      </c>
      <c r="F147" s="0" t="s">
        <v>552</v>
      </c>
      <c r="G147" s="0" t="n">
        <v>156</v>
      </c>
      <c r="H147" s="0" t="n">
        <v>194</v>
      </c>
      <c r="I147" s="0" t="n">
        <v>82</v>
      </c>
      <c r="J147" s="0" t="n">
        <v>9</v>
      </c>
      <c r="K147" s="0" t="n">
        <v>20</v>
      </c>
      <c r="L147" s="0" t="n">
        <v>0.103092783505155</v>
      </c>
      <c r="M147" s="0" t="n">
        <v>6</v>
      </c>
      <c r="N147" s="0" t="n">
        <f aca="false">G147+H147</f>
        <v>350</v>
      </c>
      <c r="O147" s="0" t="n">
        <f aca="false">K147/N147</f>
        <v>0.0571428571428571</v>
      </c>
    </row>
    <row r="148" customFormat="false" ht="12.8" hidden="false" customHeight="false" outlineLevel="0" collapsed="false">
      <c r="A148" s="0" t="s">
        <v>25</v>
      </c>
      <c r="B148" s="0" t="s">
        <v>553</v>
      </c>
      <c r="C148" s="0" t="s">
        <v>554</v>
      </c>
      <c r="D148" s="0" t="s">
        <v>555</v>
      </c>
      <c r="E148" s="0" t="s">
        <v>554</v>
      </c>
      <c r="F148" s="0" t="s">
        <v>555</v>
      </c>
      <c r="G148" s="0" t="n">
        <v>1086</v>
      </c>
      <c r="H148" s="0" t="n">
        <v>1597</v>
      </c>
      <c r="I148" s="0" t="n">
        <v>700</v>
      </c>
      <c r="J148" s="0" t="n">
        <v>66</v>
      </c>
      <c r="K148" s="0" t="n">
        <v>346</v>
      </c>
      <c r="L148" s="0" t="n">
        <v>0.21665623043206</v>
      </c>
      <c r="M148" s="0" t="n">
        <v>66</v>
      </c>
      <c r="N148" s="0" t="n">
        <f aca="false">G148+H148</f>
        <v>2683</v>
      </c>
      <c r="O148" s="0" t="n">
        <f aca="false">K148/N148</f>
        <v>0.128960119269474</v>
      </c>
    </row>
    <row r="149" customFormat="false" ht="12.8" hidden="false" customHeight="false" outlineLevel="0" collapsed="false">
      <c r="A149" s="0" t="s">
        <v>25</v>
      </c>
      <c r="B149" s="0" t="s">
        <v>556</v>
      </c>
      <c r="C149" s="0" t="s">
        <v>557</v>
      </c>
      <c r="D149" s="0" t="s">
        <v>558</v>
      </c>
      <c r="E149" s="0" t="s">
        <v>557</v>
      </c>
      <c r="F149" s="0" t="s">
        <v>558</v>
      </c>
      <c r="G149" s="0" t="n">
        <v>1677</v>
      </c>
      <c r="H149" s="0" t="n">
        <v>2372</v>
      </c>
      <c r="I149" s="0" t="n">
        <v>784</v>
      </c>
      <c r="J149" s="0" t="n">
        <v>66</v>
      </c>
      <c r="K149" s="0" t="n">
        <v>262</v>
      </c>
      <c r="L149" s="0" t="n">
        <v>0.110455311973019</v>
      </c>
      <c r="M149" s="0" t="n">
        <v>55</v>
      </c>
      <c r="N149" s="0" t="n">
        <f aca="false">G149+H149</f>
        <v>4049</v>
      </c>
      <c r="O149" s="0" t="n">
        <f aca="false">K149/N149</f>
        <v>0.0647073351444801</v>
      </c>
    </row>
    <row r="150" customFormat="false" ht="12.8" hidden="false" customHeight="false" outlineLevel="0" collapsed="false">
      <c r="A150" s="0" t="s">
        <v>15</v>
      </c>
      <c r="B150" s="0" t="s">
        <v>559</v>
      </c>
      <c r="C150" s="0" t="s">
        <v>560</v>
      </c>
      <c r="D150" s="0" t="s">
        <v>561</v>
      </c>
      <c r="E150" s="0" t="s">
        <v>562</v>
      </c>
      <c r="F150" s="0" t="s">
        <v>563</v>
      </c>
      <c r="G150" s="0" t="n">
        <v>1264</v>
      </c>
      <c r="H150" s="0" t="n">
        <v>1827</v>
      </c>
      <c r="I150" s="0" t="n">
        <v>672</v>
      </c>
      <c r="J150" s="0" t="n">
        <v>67</v>
      </c>
      <c r="K150" s="0" t="n">
        <v>130</v>
      </c>
      <c r="L150" s="0" t="n">
        <v>0.071154898741106</v>
      </c>
      <c r="M150" s="0" t="n">
        <v>67</v>
      </c>
      <c r="N150" s="0" t="n">
        <f aca="false">G150+H150</f>
        <v>3091</v>
      </c>
      <c r="O150" s="0" t="n">
        <f aca="false">K150/N150</f>
        <v>0.0420575865415723</v>
      </c>
    </row>
    <row r="151" customFormat="false" ht="12.8" hidden="false" customHeight="false" outlineLevel="0" collapsed="false">
      <c r="A151" s="0" t="s">
        <v>15</v>
      </c>
      <c r="B151" s="0" t="s">
        <v>564</v>
      </c>
      <c r="C151" s="0" t="s">
        <v>565</v>
      </c>
      <c r="D151" s="0" t="s">
        <v>566</v>
      </c>
      <c r="E151" s="0" t="s">
        <v>567</v>
      </c>
      <c r="F151" s="0" t="s">
        <v>568</v>
      </c>
      <c r="G151" s="0" t="n">
        <v>708</v>
      </c>
      <c r="H151" s="0" t="n">
        <v>1059</v>
      </c>
      <c r="I151" s="0" t="n">
        <v>464</v>
      </c>
      <c r="J151" s="0" t="n">
        <v>55</v>
      </c>
      <c r="K151" s="0" t="n">
        <v>88</v>
      </c>
      <c r="L151" s="0" t="n">
        <v>0.083097261567517</v>
      </c>
      <c r="M151" s="0" t="n">
        <v>55</v>
      </c>
      <c r="N151" s="0" t="n">
        <f aca="false">G151+H151</f>
        <v>1767</v>
      </c>
      <c r="O151" s="0" t="n">
        <f aca="false">K151/N151</f>
        <v>0.0498019241652518</v>
      </c>
    </row>
    <row r="152" customFormat="false" ht="12.8" hidden="false" customHeight="false" outlineLevel="0" collapsed="false">
      <c r="A152" s="0" t="s">
        <v>15</v>
      </c>
      <c r="B152" s="0" t="s">
        <v>569</v>
      </c>
      <c r="C152" s="0" t="s">
        <v>570</v>
      </c>
      <c r="D152" s="0" t="s">
        <v>571</v>
      </c>
      <c r="E152" s="0" t="s">
        <v>554</v>
      </c>
      <c r="F152" s="0" t="s">
        <v>572</v>
      </c>
      <c r="G152" s="0" t="n">
        <v>1086</v>
      </c>
      <c r="H152" s="0" t="n">
        <v>1597</v>
      </c>
      <c r="I152" s="0" t="n">
        <v>700</v>
      </c>
      <c r="J152" s="0" t="n">
        <v>66</v>
      </c>
      <c r="K152" s="0" t="n">
        <v>346</v>
      </c>
      <c r="L152" s="0" t="n">
        <v>0.21665623043206</v>
      </c>
      <c r="M152" s="0" t="n">
        <v>66</v>
      </c>
      <c r="N152" s="0" t="n">
        <f aca="false">G152+H152</f>
        <v>2683</v>
      </c>
      <c r="O152" s="0" t="n">
        <f aca="false">K152/N152</f>
        <v>0.128960119269474</v>
      </c>
    </row>
    <row r="153" customFormat="false" ht="12.8" hidden="false" customHeight="false" outlineLevel="0" collapsed="false">
      <c r="A153" s="0" t="s">
        <v>15</v>
      </c>
      <c r="B153" s="0" t="s">
        <v>573</v>
      </c>
      <c r="C153" s="0" t="s">
        <v>574</v>
      </c>
      <c r="D153" s="0" t="s">
        <v>575</v>
      </c>
      <c r="G153" s="0" t="n">
        <v>7</v>
      </c>
      <c r="H153" s="0" t="n">
        <v>6</v>
      </c>
      <c r="I153" s="0" t="n">
        <v>2</v>
      </c>
      <c r="J153" s="0" t="n">
        <v>5</v>
      </c>
      <c r="K153" s="0" t="n">
        <v>6</v>
      </c>
      <c r="L153" s="0" t="n">
        <v>1</v>
      </c>
      <c r="M153" s="0" t="n">
        <v>5</v>
      </c>
      <c r="N153" s="0" t="n">
        <f aca="false">G153+H153</f>
        <v>13</v>
      </c>
      <c r="O153" s="0" t="n">
        <f aca="false">K153/N153</f>
        <v>0.461538461538462</v>
      </c>
    </row>
    <row r="154" customFormat="false" ht="12.8" hidden="false" customHeight="false" outlineLevel="0" collapsed="false">
      <c r="A154" s="0" t="s">
        <v>15</v>
      </c>
      <c r="B154" s="0" t="s">
        <v>576</v>
      </c>
      <c r="C154" s="0" t="s">
        <v>577</v>
      </c>
      <c r="D154" s="0" t="s">
        <v>578</v>
      </c>
      <c r="E154" s="0" t="s">
        <v>579</v>
      </c>
      <c r="F154" s="0" t="s">
        <v>580</v>
      </c>
      <c r="G154" s="0" t="n">
        <v>593</v>
      </c>
      <c r="H154" s="0" t="n">
        <v>668</v>
      </c>
      <c r="I154" s="0" t="n">
        <v>353</v>
      </c>
      <c r="J154" s="0" t="n">
        <v>119</v>
      </c>
      <c r="K154" s="0" t="n">
        <v>668</v>
      </c>
      <c r="L154" s="0" t="n">
        <v>1</v>
      </c>
      <c r="M154" s="0" t="n">
        <v>118</v>
      </c>
      <c r="N154" s="0" t="n">
        <f aca="false">G154+H154</f>
        <v>1261</v>
      </c>
      <c r="O154" s="0" t="n">
        <f aca="false">K154/N154</f>
        <v>0.529738302934179</v>
      </c>
    </row>
    <row r="155" customFormat="false" ht="12.8" hidden="false" customHeight="false" outlineLevel="0" collapsed="false">
      <c r="A155" s="0" t="s">
        <v>15</v>
      </c>
      <c r="B155" s="0" t="s">
        <v>581</v>
      </c>
      <c r="C155" s="0" t="s">
        <v>582</v>
      </c>
      <c r="D155" s="0" t="s">
        <v>583</v>
      </c>
      <c r="F155" s="0" t="s">
        <v>584</v>
      </c>
      <c r="G155" s="0" t="n">
        <v>325</v>
      </c>
      <c r="H155" s="0" t="n">
        <v>377</v>
      </c>
      <c r="I155" s="0" t="n">
        <v>180</v>
      </c>
      <c r="J155" s="0" t="n">
        <v>53</v>
      </c>
      <c r="K155" s="0" t="n">
        <v>225</v>
      </c>
      <c r="L155" s="0" t="n">
        <v>0.596816976127321</v>
      </c>
      <c r="M155" s="0" t="n">
        <v>53</v>
      </c>
      <c r="N155" s="0" t="n">
        <f aca="false">G155+H155</f>
        <v>702</v>
      </c>
      <c r="O155" s="0" t="n">
        <f aca="false">K155/N155</f>
        <v>0.320512820512821</v>
      </c>
    </row>
    <row r="156" customFormat="false" ht="12.8" hidden="false" customHeight="false" outlineLevel="0" collapsed="false">
      <c r="A156" s="0" t="s">
        <v>25</v>
      </c>
      <c r="B156" s="0" t="s">
        <v>585</v>
      </c>
      <c r="C156" s="0" t="s">
        <v>586</v>
      </c>
      <c r="D156" s="0" t="s">
        <v>587</v>
      </c>
      <c r="E156" s="0" t="s">
        <v>586</v>
      </c>
      <c r="F156" s="0" t="s">
        <v>587</v>
      </c>
      <c r="G156" s="0" t="n">
        <v>331</v>
      </c>
      <c r="H156" s="0" t="n">
        <v>385</v>
      </c>
      <c r="I156" s="0" t="n">
        <v>187</v>
      </c>
      <c r="J156" s="0" t="n">
        <v>53</v>
      </c>
      <c r="K156" s="0" t="n">
        <v>221</v>
      </c>
      <c r="L156" s="0" t="n">
        <v>0.574025974025974</v>
      </c>
      <c r="M156" s="0" t="n">
        <v>53</v>
      </c>
      <c r="N156" s="0" t="n">
        <f aca="false">G156+H156</f>
        <v>716</v>
      </c>
      <c r="O156" s="0" t="n">
        <f aca="false">K156/N156</f>
        <v>0.308659217877095</v>
      </c>
    </row>
    <row r="157" customFormat="false" ht="12.8" hidden="false" customHeight="false" outlineLevel="0" collapsed="false">
      <c r="A157" s="0" t="s">
        <v>15</v>
      </c>
      <c r="B157" s="0" t="s">
        <v>588</v>
      </c>
      <c r="C157" s="0" t="s">
        <v>589</v>
      </c>
      <c r="D157" s="0" t="s">
        <v>590</v>
      </c>
      <c r="F157" s="0" t="s">
        <v>591</v>
      </c>
      <c r="G157" s="0" t="n">
        <v>791</v>
      </c>
      <c r="H157" s="0" t="n">
        <v>1098</v>
      </c>
      <c r="I157" s="0" t="n">
        <v>275</v>
      </c>
      <c r="J157" s="0" t="n">
        <v>64</v>
      </c>
      <c r="K157" s="0" t="n">
        <v>24</v>
      </c>
      <c r="L157" s="0" t="n">
        <v>0.021857923497268</v>
      </c>
      <c r="M157" s="0" t="n">
        <v>64</v>
      </c>
      <c r="N157" s="0" t="n">
        <f aca="false">G157+H157</f>
        <v>1889</v>
      </c>
      <c r="O157" s="0" t="n">
        <f aca="false">K157/N157</f>
        <v>0.0127051349920593</v>
      </c>
    </row>
    <row r="158" customFormat="false" ht="12.8" hidden="false" customHeight="false" outlineLevel="0" collapsed="false">
      <c r="A158" s="0" t="s">
        <v>25</v>
      </c>
      <c r="B158" s="0" t="s">
        <v>592</v>
      </c>
      <c r="C158" s="0" t="s">
        <v>593</v>
      </c>
      <c r="D158" s="0" t="s">
        <v>594</v>
      </c>
      <c r="E158" s="0" t="s">
        <v>593</v>
      </c>
      <c r="F158" s="0" t="s">
        <v>594</v>
      </c>
      <c r="G158" s="0" t="n">
        <v>1066</v>
      </c>
      <c r="H158" s="0" t="n">
        <v>1601</v>
      </c>
      <c r="I158" s="0" t="n">
        <v>738</v>
      </c>
      <c r="J158" s="0" t="n">
        <v>72</v>
      </c>
      <c r="K158" s="0" t="n">
        <v>282</v>
      </c>
      <c r="L158" s="0" t="n">
        <v>0.176139912554653</v>
      </c>
      <c r="M158" s="0" t="n">
        <v>72</v>
      </c>
      <c r="N158" s="0" t="n">
        <f aca="false">G158+H158</f>
        <v>2667</v>
      </c>
      <c r="O158" s="0" t="n">
        <f aca="false">K158/N158</f>
        <v>0.105736782902137</v>
      </c>
    </row>
    <row r="159" customFormat="false" ht="12.8" hidden="false" customHeight="false" outlineLevel="0" collapsed="false">
      <c r="A159" s="0" t="s">
        <v>25</v>
      </c>
      <c r="B159" s="0" t="s">
        <v>595</v>
      </c>
      <c r="C159" s="0" t="s">
        <v>596</v>
      </c>
      <c r="D159" s="0" t="s">
        <v>597</v>
      </c>
      <c r="E159" s="0" t="s">
        <v>596</v>
      </c>
      <c r="F159" s="0" t="s">
        <v>597</v>
      </c>
      <c r="G159" s="0" t="n">
        <v>212</v>
      </c>
      <c r="H159" s="0" t="n">
        <v>232</v>
      </c>
      <c r="I159" s="0" t="n">
        <v>58</v>
      </c>
      <c r="J159" s="0" t="n">
        <v>43</v>
      </c>
      <c r="K159" s="0" t="n">
        <v>59</v>
      </c>
      <c r="L159" s="0" t="n">
        <v>0.254310344827586</v>
      </c>
      <c r="M159" s="0" t="n">
        <v>43</v>
      </c>
      <c r="N159" s="0" t="n">
        <f aca="false">G159+H159</f>
        <v>444</v>
      </c>
      <c r="O159" s="0" t="n">
        <f aca="false">K159/N159</f>
        <v>0.132882882882883</v>
      </c>
    </row>
    <row r="160" customFormat="false" ht="12.8" hidden="false" customHeight="false" outlineLevel="0" collapsed="false">
      <c r="A160" s="0" t="s">
        <v>25</v>
      </c>
      <c r="B160" s="0" t="s">
        <v>598</v>
      </c>
      <c r="C160" s="0" t="s">
        <v>599</v>
      </c>
      <c r="D160" s="0" t="s">
        <v>597</v>
      </c>
      <c r="E160" s="0" t="s">
        <v>599</v>
      </c>
      <c r="F160" s="0" t="s">
        <v>597</v>
      </c>
      <c r="G160" s="0" t="n">
        <v>210</v>
      </c>
      <c r="H160" s="0" t="n">
        <v>230</v>
      </c>
      <c r="I160" s="0" t="n">
        <v>58</v>
      </c>
      <c r="J160" s="0" t="n">
        <v>43</v>
      </c>
      <c r="K160" s="0" t="n">
        <v>59</v>
      </c>
      <c r="L160" s="0" t="n">
        <v>0.256521739130435</v>
      </c>
      <c r="M160" s="0" t="n">
        <v>43</v>
      </c>
      <c r="N160" s="0" t="n">
        <f aca="false">G160+H160</f>
        <v>440</v>
      </c>
      <c r="O160" s="0" t="n">
        <f aca="false">K160/N160</f>
        <v>0.134090909090909</v>
      </c>
    </row>
    <row r="161" customFormat="false" ht="12.8" hidden="false" customHeight="false" outlineLevel="0" collapsed="false">
      <c r="A161" s="0" t="s">
        <v>25</v>
      </c>
      <c r="B161" s="0" t="s">
        <v>600</v>
      </c>
      <c r="C161" s="0" t="s">
        <v>601</v>
      </c>
      <c r="D161" s="0" t="s">
        <v>597</v>
      </c>
      <c r="E161" s="0" t="s">
        <v>601</v>
      </c>
      <c r="F161" s="0" t="s">
        <v>597</v>
      </c>
      <c r="G161" s="0" t="n">
        <v>179</v>
      </c>
      <c r="H161" s="0" t="n">
        <v>193</v>
      </c>
      <c r="I161" s="0" t="n">
        <v>50</v>
      </c>
      <c r="J161" s="0" t="n">
        <v>43</v>
      </c>
      <c r="K161" s="0" t="n">
        <v>50</v>
      </c>
      <c r="L161" s="0" t="n">
        <v>0.259067357512953</v>
      </c>
      <c r="M161" s="0" t="n">
        <v>38</v>
      </c>
      <c r="N161" s="0" t="n">
        <f aca="false">G161+H161</f>
        <v>372</v>
      </c>
      <c r="O161" s="0" t="n">
        <f aca="false">K161/N161</f>
        <v>0.134408602150538</v>
      </c>
    </row>
    <row r="162" customFormat="false" ht="12.8" hidden="false" customHeight="false" outlineLevel="0" collapsed="false">
      <c r="A162" s="0" t="s">
        <v>25</v>
      </c>
      <c r="B162" s="0" t="s">
        <v>602</v>
      </c>
      <c r="C162" s="0" t="s">
        <v>603</v>
      </c>
      <c r="D162" s="0" t="s">
        <v>597</v>
      </c>
      <c r="E162" s="0" t="s">
        <v>603</v>
      </c>
      <c r="F162" s="0" t="s">
        <v>597</v>
      </c>
      <c r="G162" s="0" t="n">
        <v>196</v>
      </c>
      <c r="H162" s="0" t="n">
        <v>208</v>
      </c>
      <c r="I162" s="0" t="n">
        <v>51</v>
      </c>
      <c r="J162" s="0" t="n">
        <v>43</v>
      </c>
      <c r="K162" s="0" t="n">
        <v>69</v>
      </c>
      <c r="L162" s="0" t="n">
        <v>0.331730769230769</v>
      </c>
      <c r="M162" s="0" t="n">
        <v>43</v>
      </c>
      <c r="N162" s="0" t="n">
        <f aca="false">G162+H162</f>
        <v>404</v>
      </c>
      <c r="O162" s="0" t="n">
        <f aca="false">K162/N162</f>
        <v>0.170792079207921</v>
      </c>
    </row>
    <row r="163" customFormat="false" ht="12.8" hidden="false" customHeight="false" outlineLevel="0" collapsed="false">
      <c r="A163" s="0" t="s">
        <v>25</v>
      </c>
      <c r="B163" s="0" t="s">
        <v>604</v>
      </c>
      <c r="C163" s="0" t="s">
        <v>605</v>
      </c>
      <c r="D163" s="0" t="s">
        <v>606</v>
      </c>
      <c r="E163" s="0" t="s">
        <v>605</v>
      </c>
      <c r="F163" s="0" t="s">
        <v>606</v>
      </c>
      <c r="G163" s="0" t="n">
        <v>1018</v>
      </c>
      <c r="H163" s="0" t="n">
        <v>1540</v>
      </c>
      <c r="I163" s="0" t="n">
        <v>709</v>
      </c>
      <c r="J163" s="0" t="n">
        <v>72</v>
      </c>
      <c r="K163" s="0" t="n">
        <v>293</v>
      </c>
      <c r="L163" s="0" t="n">
        <v>0.19025974025974</v>
      </c>
      <c r="M163" s="0" t="n">
        <v>72</v>
      </c>
      <c r="N163" s="0" t="n">
        <f aca="false">G163+H163</f>
        <v>2558</v>
      </c>
      <c r="O163" s="0" t="n">
        <f aca="false">K163/N163</f>
        <v>0.114542611415168</v>
      </c>
    </row>
    <row r="164" customFormat="false" ht="12.8" hidden="false" customHeight="false" outlineLevel="0" collapsed="false">
      <c r="A164" s="0" t="s">
        <v>25</v>
      </c>
      <c r="B164" s="0" t="s">
        <v>607</v>
      </c>
      <c r="C164" s="0" t="s">
        <v>608</v>
      </c>
      <c r="D164" s="0" t="s">
        <v>609</v>
      </c>
      <c r="E164" s="0" t="s">
        <v>608</v>
      </c>
      <c r="F164" s="0" t="s">
        <v>609</v>
      </c>
      <c r="G164" s="0" t="n">
        <v>1022</v>
      </c>
      <c r="H164" s="0" t="n">
        <v>1530</v>
      </c>
      <c r="I164" s="0" t="n">
        <v>715</v>
      </c>
      <c r="J164" s="0" t="n">
        <v>72</v>
      </c>
      <c r="K164" s="0" t="n">
        <v>293</v>
      </c>
      <c r="L164" s="0" t="n">
        <v>0.191503267973856</v>
      </c>
      <c r="M164" s="0" t="n">
        <v>72</v>
      </c>
      <c r="N164" s="0" t="n">
        <f aca="false">G164+H164</f>
        <v>2552</v>
      </c>
      <c r="O164" s="0" t="n">
        <f aca="false">K164/N164</f>
        <v>0.114811912225705</v>
      </c>
    </row>
    <row r="165" customFormat="false" ht="12.8" hidden="false" customHeight="false" outlineLevel="0" collapsed="false">
      <c r="A165" s="0" t="s">
        <v>25</v>
      </c>
      <c r="B165" s="0" t="s">
        <v>610</v>
      </c>
      <c r="C165" s="0" t="s">
        <v>611</v>
      </c>
      <c r="D165" s="0" t="s">
        <v>612</v>
      </c>
      <c r="E165" s="0" t="s">
        <v>611</v>
      </c>
      <c r="F165" s="0" t="s">
        <v>612</v>
      </c>
      <c r="G165" s="0" t="n">
        <v>1026</v>
      </c>
      <c r="H165" s="0" t="n">
        <v>1502</v>
      </c>
      <c r="I165" s="0" t="n">
        <v>682</v>
      </c>
      <c r="J165" s="0" t="n">
        <v>72</v>
      </c>
      <c r="K165" s="0" t="n">
        <v>282</v>
      </c>
      <c r="L165" s="0" t="n">
        <v>0.187749667110519</v>
      </c>
      <c r="M165" s="0" t="n">
        <v>72</v>
      </c>
      <c r="N165" s="0" t="n">
        <f aca="false">G165+H165</f>
        <v>2528</v>
      </c>
      <c r="O165" s="0" t="n">
        <f aca="false">K165/N165</f>
        <v>0.111550632911392</v>
      </c>
    </row>
    <row r="166" customFormat="false" ht="12.8" hidden="false" customHeight="false" outlineLevel="0" collapsed="false">
      <c r="A166" s="0" t="s">
        <v>15</v>
      </c>
      <c r="B166" s="0" t="s">
        <v>613</v>
      </c>
      <c r="C166" s="0" t="s">
        <v>614</v>
      </c>
      <c r="D166" s="0" t="s">
        <v>615</v>
      </c>
      <c r="F166" s="0" t="s">
        <v>616</v>
      </c>
      <c r="G166" s="0" t="n">
        <v>1159</v>
      </c>
      <c r="H166" s="0" t="n">
        <v>1403</v>
      </c>
      <c r="I166" s="0" t="n">
        <v>714</v>
      </c>
      <c r="J166" s="0" t="n">
        <v>58</v>
      </c>
      <c r="K166" s="0" t="n">
        <v>439</v>
      </c>
      <c r="L166" s="0" t="n">
        <v>0.312900926585887</v>
      </c>
      <c r="M166" s="0" t="n">
        <v>58</v>
      </c>
      <c r="N166" s="0" t="n">
        <f aca="false">G166+H166</f>
        <v>2562</v>
      </c>
      <c r="O166" s="0" t="n">
        <f aca="false">K166/N166</f>
        <v>0.171350507416081</v>
      </c>
    </row>
    <row r="167" customFormat="false" ht="12.8" hidden="false" customHeight="false" outlineLevel="0" collapsed="false">
      <c r="A167" s="0" t="s">
        <v>15</v>
      </c>
      <c r="B167" s="0" t="s">
        <v>617</v>
      </c>
      <c r="C167" s="0" t="s">
        <v>618</v>
      </c>
      <c r="D167" s="0" t="s">
        <v>619</v>
      </c>
      <c r="E167" s="0" t="s">
        <v>620</v>
      </c>
      <c r="F167" s="0" t="s">
        <v>621</v>
      </c>
      <c r="G167" s="0" t="n">
        <v>830</v>
      </c>
      <c r="H167" s="0" t="n">
        <v>1223</v>
      </c>
      <c r="I167" s="0" t="n">
        <v>529</v>
      </c>
      <c r="J167" s="0" t="n">
        <v>59</v>
      </c>
      <c r="K167" s="0" t="n">
        <v>203</v>
      </c>
      <c r="L167" s="0" t="n">
        <v>0.165985282093213</v>
      </c>
      <c r="M167" s="0" t="n">
        <v>59</v>
      </c>
      <c r="N167" s="0" t="n">
        <f aca="false">G167+H167</f>
        <v>2053</v>
      </c>
      <c r="O167" s="0" t="n">
        <f aca="false">K167/N167</f>
        <v>0.0988796882610813</v>
      </c>
    </row>
    <row r="168" customFormat="false" ht="12.8" hidden="false" customHeight="false" outlineLevel="0" collapsed="false">
      <c r="A168" s="0" t="s">
        <v>25</v>
      </c>
      <c r="B168" s="0" t="s">
        <v>622</v>
      </c>
      <c r="C168" s="0" t="s">
        <v>620</v>
      </c>
      <c r="D168" s="0" t="s">
        <v>623</v>
      </c>
      <c r="E168" s="0" t="s">
        <v>620</v>
      </c>
      <c r="F168" s="0" t="s">
        <v>623</v>
      </c>
      <c r="G168" s="0" t="n">
        <v>830</v>
      </c>
      <c r="H168" s="0" t="n">
        <v>1223</v>
      </c>
      <c r="I168" s="0" t="n">
        <v>529</v>
      </c>
      <c r="J168" s="0" t="n">
        <v>59</v>
      </c>
      <c r="K168" s="0" t="n">
        <v>203</v>
      </c>
      <c r="L168" s="0" t="n">
        <v>0.165985282093213</v>
      </c>
      <c r="M168" s="0" t="n">
        <v>59</v>
      </c>
      <c r="N168" s="0" t="n">
        <f aca="false">G168+H168</f>
        <v>2053</v>
      </c>
      <c r="O168" s="0" t="n">
        <f aca="false">K168/N168</f>
        <v>0.0988796882610813</v>
      </c>
    </row>
    <row r="169" customFormat="false" ht="12.8" hidden="false" customHeight="false" outlineLevel="0" collapsed="false">
      <c r="A169" s="0" t="s">
        <v>15</v>
      </c>
      <c r="B169" s="0" t="s">
        <v>624</v>
      </c>
      <c r="C169" s="0" t="s">
        <v>625</v>
      </c>
      <c r="D169" s="0" t="s">
        <v>626</v>
      </c>
      <c r="E169" s="0" t="s">
        <v>627</v>
      </c>
      <c r="F169" s="0" t="s">
        <v>628</v>
      </c>
      <c r="G169" s="0" t="n">
        <v>392</v>
      </c>
      <c r="H169" s="0" t="n">
        <v>498</v>
      </c>
      <c r="I169" s="0" t="n">
        <v>135</v>
      </c>
      <c r="J169" s="0" t="n">
        <v>43</v>
      </c>
      <c r="K169" s="0" t="n">
        <v>212</v>
      </c>
      <c r="L169" s="0" t="n">
        <v>0.42570281124498</v>
      </c>
      <c r="M169" s="0" t="n">
        <v>43</v>
      </c>
      <c r="N169" s="0" t="n">
        <f aca="false">G169+H169</f>
        <v>890</v>
      </c>
      <c r="O169" s="0" t="n">
        <f aca="false">K169/N169</f>
        <v>0.238202247191011</v>
      </c>
    </row>
    <row r="170" customFormat="false" ht="12.8" hidden="false" customHeight="false" outlineLevel="0" collapsed="false">
      <c r="A170" s="0" t="s">
        <v>15</v>
      </c>
      <c r="B170" s="0" t="s">
        <v>629</v>
      </c>
      <c r="C170" s="0" t="s">
        <v>630</v>
      </c>
      <c r="D170" s="0" t="s">
        <v>631</v>
      </c>
      <c r="F170" s="0" t="s">
        <v>632</v>
      </c>
      <c r="G170" s="0" t="n">
        <v>537</v>
      </c>
      <c r="H170" s="0" t="n">
        <v>629</v>
      </c>
      <c r="I170" s="0" t="n">
        <v>146</v>
      </c>
      <c r="J170" s="0" t="n">
        <v>45</v>
      </c>
      <c r="K170" s="0" t="n">
        <v>232</v>
      </c>
      <c r="L170" s="0" t="n">
        <v>0.368839427662957</v>
      </c>
      <c r="M170" s="0" t="n">
        <v>45</v>
      </c>
      <c r="N170" s="0" t="n">
        <f aca="false">G170+H170</f>
        <v>1166</v>
      </c>
      <c r="O170" s="0" t="n">
        <f aca="false">K170/N170</f>
        <v>0.198970840480274</v>
      </c>
    </row>
    <row r="171" customFormat="false" ht="12.8" hidden="false" customHeight="false" outlineLevel="0" collapsed="false">
      <c r="A171" s="0" t="s">
        <v>15</v>
      </c>
      <c r="B171" s="0" t="s">
        <v>633</v>
      </c>
      <c r="C171" s="0" t="s">
        <v>634</v>
      </c>
      <c r="D171" s="0" t="s">
        <v>635</v>
      </c>
      <c r="F171" s="0" t="s">
        <v>636</v>
      </c>
      <c r="G171" s="0" t="n">
        <v>510</v>
      </c>
      <c r="H171" s="0" t="n">
        <v>578</v>
      </c>
      <c r="I171" s="0" t="n">
        <v>128</v>
      </c>
      <c r="J171" s="0" t="n">
        <v>43</v>
      </c>
      <c r="K171" s="0" t="n">
        <v>245</v>
      </c>
      <c r="L171" s="0" t="n">
        <v>0.423875432525952</v>
      </c>
      <c r="M171" s="0" t="n">
        <v>43</v>
      </c>
      <c r="N171" s="0" t="n">
        <f aca="false">G171+H171</f>
        <v>1088</v>
      </c>
      <c r="O171" s="0" t="n">
        <f aca="false">K171/N171</f>
        <v>0.225183823529412</v>
      </c>
    </row>
    <row r="172" customFormat="false" ht="12.8" hidden="false" customHeight="false" outlineLevel="0" collapsed="false">
      <c r="A172" s="0" t="s">
        <v>15</v>
      </c>
      <c r="B172" s="0" t="s">
        <v>637</v>
      </c>
      <c r="C172" s="0" t="s">
        <v>638</v>
      </c>
      <c r="D172" s="0" t="s">
        <v>639</v>
      </c>
      <c r="E172" s="0" t="s">
        <v>640</v>
      </c>
      <c r="F172" s="0" t="s">
        <v>641</v>
      </c>
      <c r="G172" s="0" t="n">
        <v>528</v>
      </c>
      <c r="H172" s="0" t="n">
        <v>696</v>
      </c>
      <c r="I172" s="0" t="n">
        <v>297</v>
      </c>
      <c r="J172" s="0" t="n">
        <v>46</v>
      </c>
      <c r="K172" s="0" t="n">
        <v>199</v>
      </c>
      <c r="L172" s="0" t="n">
        <v>0.285919540229885</v>
      </c>
      <c r="M172" s="0" t="n">
        <v>30</v>
      </c>
      <c r="N172" s="0" t="n">
        <f aca="false">G172+H172</f>
        <v>1224</v>
      </c>
      <c r="O172" s="0" t="n">
        <f aca="false">K172/N172</f>
        <v>0.162581699346405</v>
      </c>
    </row>
    <row r="173" customFormat="false" ht="12.8" hidden="false" customHeight="false" outlineLevel="0" collapsed="false">
      <c r="A173" s="0" t="s">
        <v>15</v>
      </c>
      <c r="B173" s="0" t="s">
        <v>642</v>
      </c>
      <c r="C173" s="0" t="s">
        <v>643</v>
      </c>
      <c r="D173" s="0" t="s">
        <v>644</v>
      </c>
      <c r="F173" s="0" t="s">
        <v>645</v>
      </c>
      <c r="G173" s="0" t="n">
        <v>460</v>
      </c>
      <c r="H173" s="0" t="n">
        <v>704</v>
      </c>
      <c r="I173" s="0" t="n">
        <v>137</v>
      </c>
      <c r="J173" s="0" t="n">
        <v>24</v>
      </c>
      <c r="K173" s="0" t="n">
        <v>141</v>
      </c>
      <c r="L173" s="0" t="n">
        <v>0.200284090909091</v>
      </c>
      <c r="M173" s="0" t="n">
        <v>1</v>
      </c>
      <c r="N173" s="0" t="n">
        <f aca="false">G173+H173</f>
        <v>1164</v>
      </c>
      <c r="O173" s="0" t="n">
        <f aca="false">K173/N173</f>
        <v>0.121134020618557</v>
      </c>
    </row>
    <row r="174" customFormat="false" ht="12.8" hidden="false" customHeight="false" outlineLevel="0" collapsed="false">
      <c r="A174" s="0" t="s">
        <v>15</v>
      </c>
      <c r="B174" s="0" t="s">
        <v>646</v>
      </c>
      <c r="C174" s="0" t="s">
        <v>647</v>
      </c>
      <c r="D174" s="0" t="s">
        <v>648</v>
      </c>
      <c r="F174" s="0" t="s">
        <v>649</v>
      </c>
      <c r="G174" s="0" t="n">
        <v>495</v>
      </c>
      <c r="H174" s="0" t="n">
        <v>657</v>
      </c>
      <c r="I174" s="0" t="n">
        <v>330</v>
      </c>
      <c r="J174" s="0" t="n">
        <v>53</v>
      </c>
      <c r="K174" s="0" t="n">
        <v>194</v>
      </c>
      <c r="L174" s="0" t="n">
        <v>0.295281582952816</v>
      </c>
      <c r="M174" s="0" t="n">
        <v>1</v>
      </c>
      <c r="N174" s="0" t="n">
        <f aca="false">G174+H174</f>
        <v>1152</v>
      </c>
      <c r="O174" s="0" t="n">
        <f aca="false">K174/N174</f>
        <v>0.168402777777778</v>
      </c>
    </row>
    <row r="175" customFormat="false" ht="12.8" hidden="false" customHeight="false" outlineLevel="0" collapsed="false">
      <c r="A175" s="0" t="s">
        <v>15</v>
      </c>
      <c r="B175" s="0" t="s">
        <v>650</v>
      </c>
      <c r="C175" s="0" t="s">
        <v>651</v>
      </c>
      <c r="D175" s="0" t="s">
        <v>652</v>
      </c>
      <c r="E175" s="0" t="s">
        <v>653</v>
      </c>
      <c r="F175" s="0" t="s">
        <v>654</v>
      </c>
      <c r="G175" s="0" t="n">
        <v>435</v>
      </c>
      <c r="H175" s="0" t="n">
        <v>906</v>
      </c>
      <c r="I175" s="0" t="n">
        <v>150</v>
      </c>
      <c r="J175" s="0" t="n">
        <v>24</v>
      </c>
      <c r="K175" s="0" t="n">
        <v>89</v>
      </c>
      <c r="L175" s="0" t="n">
        <v>0.098233995584989</v>
      </c>
      <c r="M175" s="0" t="n">
        <v>12</v>
      </c>
      <c r="N175" s="0" t="n">
        <f aca="false">G175+H175</f>
        <v>1341</v>
      </c>
      <c r="O175" s="0" t="n">
        <f aca="false">K175/N175</f>
        <v>0.0663683818046234</v>
      </c>
    </row>
    <row r="176" customFormat="false" ht="12.8" hidden="false" customHeight="false" outlineLevel="0" collapsed="false">
      <c r="A176" s="0" t="s">
        <v>15</v>
      </c>
      <c r="B176" s="0" t="s">
        <v>655</v>
      </c>
      <c r="C176" s="0" t="s">
        <v>656</v>
      </c>
      <c r="D176" s="0" t="s">
        <v>657</v>
      </c>
      <c r="E176" s="0" t="s">
        <v>658</v>
      </c>
      <c r="F176" s="0" t="s">
        <v>659</v>
      </c>
      <c r="G176" s="0" t="n">
        <v>465</v>
      </c>
      <c r="H176" s="0" t="n">
        <v>499</v>
      </c>
      <c r="I176" s="0" t="n">
        <v>174</v>
      </c>
      <c r="J176" s="0" t="n">
        <v>19</v>
      </c>
      <c r="K176" s="0" t="n">
        <v>297</v>
      </c>
      <c r="L176" s="0" t="n">
        <v>0.595190380761523</v>
      </c>
      <c r="M176" s="0" t="n">
        <v>1</v>
      </c>
      <c r="N176" s="0" t="n">
        <f aca="false">G176+H176</f>
        <v>964</v>
      </c>
      <c r="O176" s="0" t="n">
        <f aca="false">K176/N176</f>
        <v>0.308091286307054</v>
      </c>
    </row>
    <row r="177" customFormat="false" ht="12.8" hidden="false" customHeight="false" outlineLevel="0" collapsed="false">
      <c r="A177" s="0" t="s">
        <v>15</v>
      </c>
      <c r="B177" s="0" t="s">
        <v>660</v>
      </c>
      <c r="C177" s="0" t="s">
        <v>661</v>
      </c>
      <c r="D177" s="0" t="s">
        <v>662</v>
      </c>
      <c r="F177" s="0" t="s">
        <v>663</v>
      </c>
      <c r="G177" s="0" t="n">
        <v>415</v>
      </c>
      <c r="H177" s="0" t="n">
        <v>490</v>
      </c>
      <c r="I177" s="0" t="n">
        <v>249</v>
      </c>
      <c r="J177" s="0" t="n">
        <v>26</v>
      </c>
      <c r="K177" s="0" t="n">
        <v>275</v>
      </c>
      <c r="L177" s="0" t="n">
        <v>0.561224489795918</v>
      </c>
      <c r="M177" s="0" t="n">
        <v>15</v>
      </c>
      <c r="N177" s="0" t="n">
        <f aca="false">G177+H177</f>
        <v>905</v>
      </c>
      <c r="O177" s="0" t="n">
        <f aca="false">K177/N177</f>
        <v>0.303867403314917</v>
      </c>
    </row>
    <row r="178" customFormat="false" ht="12.8" hidden="false" customHeight="false" outlineLevel="0" collapsed="false">
      <c r="A178" s="0" t="s">
        <v>25</v>
      </c>
      <c r="B178" s="0" t="s">
        <v>664</v>
      </c>
      <c r="C178" s="0" t="s">
        <v>665</v>
      </c>
      <c r="D178" s="0" t="s">
        <v>666</v>
      </c>
      <c r="E178" s="0" t="s">
        <v>665</v>
      </c>
      <c r="F178" s="0" t="s">
        <v>666</v>
      </c>
      <c r="G178" s="0" t="n">
        <v>761</v>
      </c>
      <c r="H178" s="0" t="n">
        <v>1065</v>
      </c>
      <c r="I178" s="0" t="n">
        <v>466</v>
      </c>
      <c r="J178" s="0" t="n">
        <v>62</v>
      </c>
      <c r="K178" s="0" t="n">
        <v>214</v>
      </c>
      <c r="L178" s="0" t="n">
        <v>0.20093896713615</v>
      </c>
      <c r="M178" s="0" t="n">
        <v>60</v>
      </c>
      <c r="N178" s="0" t="n">
        <f aca="false">G178+H178</f>
        <v>1826</v>
      </c>
      <c r="O178" s="0" t="n">
        <f aca="false">K178/N178</f>
        <v>0.117196056955093</v>
      </c>
    </row>
    <row r="179" customFormat="false" ht="12.8" hidden="false" customHeight="false" outlineLevel="0" collapsed="false">
      <c r="A179" s="0" t="s">
        <v>15</v>
      </c>
      <c r="B179" s="0" t="s">
        <v>667</v>
      </c>
      <c r="C179" s="0" t="s">
        <v>668</v>
      </c>
      <c r="G179" s="0" t="n">
        <v>1106</v>
      </c>
      <c r="H179" s="0" t="n">
        <v>1704</v>
      </c>
      <c r="I179" s="0" t="n">
        <v>858</v>
      </c>
      <c r="J179" s="0" t="n">
        <v>59</v>
      </c>
      <c r="K179" s="0" t="n">
        <v>176</v>
      </c>
      <c r="L179" s="0" t="n">
        <v>0.103286384976526</v>
      </c>
      <c r="M179" s="0" t="n">
        <v>59</v>
      </c>
      <c r="N179" s="0" t="n">
        <f aca="false">G179+H179</f>
        <v>2810</v>
      </c>
      <c r="O179" s="0" t="n">
        <f aca="false">K179/N179</f>
        <v>0.0626334519572954</v>
      </c>
    </row>
    <row r="180" customFormat="false" ht="12.8" hidden="false" customHeight="false" outlineLevel="0" collapsed="false">
      <c r="A180" s="0" t="s">
        <v>15</v>
      </c>
      <c r="B180" s="0" t="s">
        <v>669</v>
      </c>
      <c r="C180" s="0" t="s">
        <v>670</v>
      </c>
      <c r="D180" s="0" t="s">
        <v>671</v>
      </c>
      <c r="E180" s="0" t="s">
        <v>672</v>
      </c>
      <c r="F180" s="0" t="s">
        <v>673</v>
      </c>
      <c r="G180" s="0" t="n">
        <v>326</v>
      </c>
      <c r="H180" s="0" t="n">
        <v>401</v>
      </c>
      <c r="I180" s="0" t="n">
        <v>78</v>
      </c>
      <c r="J180" s="0" t="n">
        <v>24</v>
      </c>
      <c r="K180" s="0" t="n">
        <v>209</v>
      </c>
      <c r="L180" s="0" t="n">
        <v>0.521197007481297</v>
      </c>
      <c r="M180" s="0" t="n">
        <v>12</v>
      </c>
      <c r="N180" s="0" t="n">
        <f aca="false">G180+H180</f>
        <v>727</v>
      </c>
      <c r="O180" s="0" t="n">
        <f aca="false">K180/N180</f>
        <v>0.28748280605227</v>
      </c>
    </row>
    <row r="181" customFormat="false" ht="12.8" hidden="false" customHeight="false" outlineLevel="0" collapsed="false">
      <c r="A181" s="0" t="s">
        <v>15</v>
      </c>
      <c r="B181" s="0" t="s">
        <v>674</v>
      </c>
      <c r="C181" s="0" t="s">
        <v>675</v>
      </c>
      <c r="D181" s="0" t="s">
        <v>676</v>
      </c>
      <c r="F181" s="0" t="s">
        <v>677</v>
      </c>
      <c r="G181" s="0" t="n">
        <v>368</v>
      </c>
      <c r="H181" s="0" t="n">
        <v>419</v>
      </c>
      <c r="I181" s="0" t="n">
        <v>98</v>
      </c>
      <c r="J181" s="0" t="n">
        <v>44</v>
      </c>
      <c r="K181" s="0" t="n">
        <v>189</v>
      </c>
      <c r="L181" s="0" t="n">
        <v>0.451073985680191</v>
      </c>
      <c r="M181" s="0" t="n">
        <v>39</v>
      </c>
      <c r="N181" s="0" t="n">
        <f aca="false">G181+H181</f>
        <v>787</v>
      </c>
      <c r="O181" s="0" t="n">
        <f aca="false">K181/N181</f>
        <v>0.240152477763659</v>
      </c>
    </row>
    <row r="182" customFormat="false" ht="12.8" hidden="false" customHeight="false" outlineLevel="0" collapsed="false">
      <c r="A182" s="0" t="s">
        <v>15</v>
      </c>
      <c r="B182" s="0" t="s">
        <v>678</v>
      </c>
      <c r="C182" s="0" t="s">
        <v>679</v>
      </c>
      <c r="D182" s="0" t="s">
        <v>680</v>
      </c>
      <c r="F182" s="0" t="s">
        <v>681</v>
      </c>
      <c r="G182" s="0" t="n">
        <v>356</v>
      </c>
      <c r="H182" s="0" t="n">
        <v>399</v>
      </c>
      <c r="I182" s="0" t="n">
        <v>99</v>
      </c>
      <c r="J182" s="0" t="n">
        <v>45</v>
      </c>
      <c r="K182" s="0" t="n">
        <v>186</v>
      </c>
      <c r="L182" s="0" t="n">
        <v>0.466165413533835</v>
      </c>
      <c r="M182" s="0" t="n">
        <v>39</v>
      </c>
      <c r="N182" s="0" t="n">
        <f aca="false">G182+H182</f>
        <v>755</v>
      </c>
      <c r="O182" s="0" t="n">
        <f aca="false">K182/N182</f>
        <v>0.24635761589404</v>
      </c>
    </row>
    <row r="183" customFormat="false" ht="12.8" hidden="false" customHeight="false" outlineLevel="0" collapsed="false">
      <c r="A183" s="0" t="s">
        <v>15</v>
      </c>
      <c r="B183" s="0" t="s">
        <v>682</v>
      </c>
      <c r="C183" s="0" t="s">
        <v>683</v>
      </c>
      <c r="D183" s="0" t="s">
        <v>684</v>
      </c>
      <c r="F183" s="0" t="s">
        <v>685</v>
      </c>
      <c r="G183" s="0" t="n">
        <v>355</v>
      </c>
      <c r="H183" s="0" t="n">
        <v>438</v>
      </c>
      <c r="I183" s="0" t="n">
        <v>99</v>
      </c>
      <c r="J183" s="0" t="n">
        <v>22</v>
      </c>
      <c r="K183" s="0" t="n">
        <v>151</v>
      </c>
      <c r="L183" s="0" t="n">
        <v>0.344748858447489</v>
      </c>
      <c r="M183" s="0" t="n">
        <v>6</v>
      </c>
      <c r="N183" s="0" t="n">
        <f aca="false">G183+H183</f>
        <v>793</v>
      </c>
      <c r="O183" s="0" t="n">
        <f aca="false">K183/N183</f>
        <v>0.190416141235813</v>
      </c>
    </row>
    <row r="184" customFormat="false" ht="12.8" hidden="false" customHeight="false" outlineLevel="0" collapsed="false">
      <c r="A184" s="0" t="s">
        <v>25</v>
      </c>
      <c r="B184" s="0" t="s">
        <v>686</v>
      </c>
      <c r="C184" s="0" t="s">
        <v>687</v>
      </c>
      <c r="D184" s="0" t="s">
        <v>688</v>
      </c>
      <c r="E184" s="0" t="s">
        <v>687</v>
      </c>
      <c r="F184" s="0" t="s">
        <v>688</v>
      </c>
      <c r="G184" s="0" t="n">
        <v>1045</v>
      </c>
      <c r="H184" s="0" t="n">
        <v>1554</v>
      </c>
      <c r="I184" s="0" t="n">
        <v>715</v>
      </c>
      <c r="J184" s="0" t="n">
        <v>72</v>
      </c>
      <c r="K184" s="0" t="n">
        <v>285</v>
      </c>
      <c r="L184" s="0" t="n">
        <v>0.183397683397683</v>
      </c>
      <c r="M184" s="0" t="n">
        <v>72</v>
      </c>
      <c r="N184" s="0" t="n">
        <f aca="false">G184+H184</f>
        <v>2599</v>
      </c>
      <c r="O184" s="0" t="n">
        <f aca="false">K184/N184</f>
        <v>0.109657560600231</v>
      </c>
    </row>
    <row r="185" customFormat="false" ht="12.8" hidden="false" customHeight="false" outlineLevel="0" collapsed="false">
      <c r="A185" s="0" t="s">
        <v>25</v>
      </c>
      <c r="B185" s="0" t="s">
        <v>689</v>
      </c>
      <c r="C185" s="0" t="s">
        <v>690</v>
      </c>
      <c r="D185" s="0" t="s">
        <v>691</v>
      </c>
      <c r="E185" s="0" t="s">
        <v>690</v>
      </c>
      <c r="F185" s="0" t="s">
        <v>691</v>
      </c>
      <c r="G185" s="0" t="n">
        <v>1017</v>
      </c>
      <c r="H185" s="0" t="n">
        <v>1504</v>
      </c>
      <c r="I185" s="0" t="n">
        <v>712</v>
      </c>
      <c r="J185" s="0" t="n">
        <v>72</v>
      </c>
      <c r="K185" s="0" t="n">
        <v>283</v>
      </c>
      <c r="L185" s="0" t="n">
        <v>0.188164893617021</v>
      </c>
      <c r="M185" s="0" t="n">
        <v>72</v>
      </c>
      <c r="N185" s="0" t="n">
        <f aca="false">G185+H185</f>
        <v>2521</v>
      </c>
      <c r="O185" s="0" t="n">
        <f aca="false">K185/N185</f>
        <v>0.112257040856803</v>
      </c>
    </row>
    <row r="186" customFormat="false" ht="12.8" hidden="false" customHeight="false" outlineLevel="0" collapsed="false">
      <c r="A186" s="0" t="s">
        <v>25</v>
      </c>
      <c r="B186" s="0" t="s">
        <v>692</v>
      </c>
      <c r="C186" s="0" t="s">
        <v>693</v>
      </c>
      <c r="D186" s="0" t="s">
        <v>694</v>
      </c>
      <c r="E186" s="0" t="s">
        <v>693</v>
      </c>
      <c r="F186" s="0" t="s">
        <v>694</v>
      </c>
      <c r="G186" s="0" t="n">
        <v>1022</v>
      </c>
      <c r="H186" s="0" t="n">
        <v>1512</v>
      </c>
      <c r="I186" s="0" t="n">
        <v>716</v>
      </c>
      <c r="J186" s="0" t="n">
        <v>72</v>
      </c>
      <c r="K186" s="0" t="n">
        <v>281</v>
      </c>
      <c r="L186" s="0" t="n">
        <v>0.185846560846561</v>
      </c>
      <c r="M186" s="0" t="n">
        <v>72</v>
      </c>
      <c r="N186" s="0" t="n">
        <f aca="false">G186+H186</f>
        <v>2534</v>
      </c>
      <c r="O186" s="0" t="n">
        <f aca="false">K186/N186</f>
        <v>0.110891870560379</v>
      </c>
    </row>
    <row r="187" customFormat="false" ht="12.8" hidden="false" customHeight="false" outlineLevel="0" collapsed="false">
      <c r="A187" s="0" t="s">
        <v>25</v>
      </c>
      <c r="B187" s="0" t="s">
        <v>695</v>
      </c>
      <c r="C187" s="0" t="s">
        <v>696</v>
      </c>
      <c r="D187" s="0" t="s">
        <v>697</v>
      </c>
      <c r="E187" s="0" t="s">
        <v>696</v>
      </c>
      <c r="F187" s="0" t="s">
        <v>697</v>
      </c>
      <c r="G187" s="0" t="n">
        <v>1026</v>
      </c>
      <c r="H187" s="0" t="n">
        <v>1516</v>
      </c>
      <c r="I187" s="0" t="n">
        <v>719</v>
      </c>
      <c r="J187" s="0" t="n">
        <v>72</v>
      </c>
      <c r="K187" s="0" t="n">
        <v>294</v>
      </c>
      <c r="L187" s="0" t="n">
        <v>0.193931398416887</v>
      </c>
      <c r="M187" s="0" t="n">
        <v>72</v>
      </c>
      <c r="N187" s="0" t="n">
        <f aca="false">G187+H187</f>
        <v>2542</v>
      </c>
      <c r="O187" s="0" t="n">
        <f aca="false">K187/N187</f>
        <v>0.115656963021243</v>
      </c>
    </row>
    <row r="188" customFormat="false" ht="12.8" hidden="false" customHeight="false" outlineLevel="0" collapsed="false">
      <c r="A188" s="0" t="s">
        <v>25</v>
      </c>
      <c r="B188" s="0" t="s">
        <v>698</v>
      </c>
      <c r="C188" s="0" t="s">
        <v>699</v>
      </c>
      <c r="D188" s="0" t="s">
        <v>700</v>
      </c>
      <c r="E188" s="0" t="s">
        <v>699</v>
      </c>
      <c r="F188" s="0" t="s">
        <v>700</v>
      </c>
      <c r="G188" s="0" t="n">
        <v>381</v>
      </c>
      <c r="H188" s="0" t="n">
        <v>450</v>
      </c>
      <c r="I188" s="0" t="n">
        <v>225</v>
      </c>
      <c r="J188" s="0" t="n">
        <v>61</v>
      </c>
      <c r="K188" s="0" t="n">
        <v>244</v>
      </c>
      <c r="L188" s="0" t="n">
        <v>0.542222222222222</v>
      </c>
      <c r="M188" s="0" t="n">
        <v>61</v>
      </c>
      <c r="N188" s="0" t="n">
        <f aca="false">G188+H188</f>
        <v>831</v>
      </c>
      <c r="O188" s="0" t="n">
        <f aca="false">K188/N188</f>
        <v>0.293622141997593</v>
      </c>
    </row>
    <row r="189" customFormat="false" ht="12.8" hidden="false" customHeight="false" outlineLevel="0" collapsed="false">
      <c r="A189" s="0" t="s">
        <v>15</v>
      </c>
      <c r="B189" s="0" t="s">
        <v>701</v>
      </c>
      <c r="C189" s="0" t="s">
        <v>702</v>
      </c>
      <c r="D189" s="0" t="s">
        <v>703</v>
      </c>
      <c r="E189" s="0" t="s">
        <v>704</v>
      </c>
      <c r="F189" s="0" t="s">
        <v>705</v>
      </c>
      <c r="G189" s="0" t="n">
        <v>469</v>
      </c>
      <c r="H189" s="0" t="n">
        <v>1021</v>
      </c>
      <c r="I189" s="0" t="n">
        <v>165</v>
      </c>
      <c r="J189" s="0" t="n">
        <v>45</v>
      </c>
      <c r="K189" s="0" t="n">
        <v>33</v>
      </c>
      <c r="L189" s="0" t="n">
        <v>0.03232125367287</v>
      </c>
      <c r="M189" s="0" t="n">
        <v>45</v>
      </c>
      <c r="N189" s="0" t="n">
        <f aca="false">G189+H189</f>
        <v>1490</v>
      </c>
      <c r="O189" s="0" t="n">
        <f aca="false">K189/N189</f>
        <v>0.0221476510067114</v>
      </c>
    </row>
    <row r="190" customFormat="false" ht="12.8" hidden="false" customHeight="false" outlineLevel="0" collapsed="false">
      <c r="A190" s="0" t="s">
        <v>15</v>
      </c>
      <c r="B190" s="0" t="s">
        <v>706</v>
      </c>
      <c r="C190" s="0" t="s">
        <v>707</v>
      </c>
      <c r="D190" s="0" t="s">
        <v>708</v>
      </c>
      <c r="E190" s="0" t="s">
        <v>709</v>
      </c>
      <c r="F190" s="0" t="s">
        <v>710</v>
      </c>
      <c r="G190" s="0" t="n">
        <v>637</v>
      </c>
      <c r="H190" s="0" t="n">
        <v>883</v>
      </c>
      <c r="I190" s="0" t="n">
        <v>332</v>
      </c>
      <c r="J190" s="0" t="n">
        <v>47</v>
      </c>
      <c r="K190" s="0" t="n">
        <v>168</v>
      </c>
      <c r="L190" s="0" t="n">
        <v>0.190260475651189</v>
      </c>
      <c r="M190" s="0" t="n">
        <v>47</v>
      </c>
      <c r="N190" s="0" t="n">
        <f aca="false">G190+H190</f>
        <v>1520</v>
      </c>
      <c r="O190" s="0" t="n">
        <f aca="false">K190/N190</f>
        <v>0.110526315789474</v>
      </c>
    </row>
    <row r="191" customFormat="false" ht="12.8" hidden="false" customHeight="false" outlineLevel="0" collapsed="false">
      <c r="A191" s="0" t="s">
        <v>15</v>
      </c>
      <c r="B191" s="0" t="s">
        <v>711</v>
      </c>
      <c r="C191" s="0" t="s">
        <v>712</v>
      </c>
      <c r="D191" s="0" t="s">
        <v>713</v>
      </c>
      <c r="E191" s="0" t="s">
        <v>714</v>
      </c>
      <c r="F191" s="0" t="s">
        <v>715</v>
      </c>
      <c r="G191" s="0" t="n">
        <v>479</v>
      </c>
      <c r="H191" s="0" t="n">
        <v>631</v>
      </c>
      <c r="I191" s="0" t="n">
        <v>234</v>
      </c>
      <c r="J191" s="0" t="n">
        <v>46</v>
      </c>
      <c r="K191" s="0" t="n">
        <v>182</v>
      </c>
      <c r="L191" s="0" t="n">
        <v>0.288431061806656</v>
      </c>
      <c r="M191" s="0" t="n">
        <v>46</v>
      </c>
      <c r="N191" s="0" t="n">
        <f aca="false">G191+H191</f>
        <v>1110</v>
      </c>
      <c r="O191" s="0" t="n">
        <f aca="false">K191/N191</f>
        <v>0.163963963963964</v>
      </c>
    </row>
    <row r="192" customFormat="false" ht="12.8" hidden="false" customHeight="false" outlineLevel="0" collapsed="false">
      <c r="A192" s="0" t="s">
        <v>25</v>
      </c>
      <c r="B192" s="0" t="s">
        <v>716</v>
      </c>
      <c r="C192" s="0" t="s">
        <v>714</v>
      </c>
      <c r="D192" s="0" t="s">
        <v>717</v>
      </c>
      <c r="E192" s="0" t="s">
        <v>714</v>
      </c>
      <c r="F192" s="0" t="s">
        <v>717</v>
      </c>
      <c r="G192" s="0" t="n">
        <v>479</v>
      </c>
      <c r="H192" s="0" t="n">
        <v>631</v>
      </c>
      <c r="I192" s="0" t="n">
        <v>234</v>
      </c>
      <c r="J192" s="0" t="n">
        <v>46</v>
      </c>
      <c r="K192" s="0" t="n">
        <v>182</v>
      </c>
      <c r="L192" s="0" t="n">
        <v>0.288431061806656</v>
      </c>
      <c r="M192" s="0" t="n">
        <v>46</v>
      </c>
      <c r="N192" s="0" t="n">
        <f aca="false">G192+H192</f>
        <v>1110</v>
      </c>
      <c r="O192" s="0" t="n">
        <f aca="false">K192/N192</f>
        <v>0.163963963963964</v>
      </c>
    </row>
    <row r="193" customFormat="false" ht="12.8" hidden="false" customHeight="false" outlineLevel="0" collapsed="false">
      <c r="A193" s="0" t="s">
        <v>25</v>
      </c>
      <c r="B193" s="0" t="s">
        <v>718</v>
      </c>
      <c r="C193" s="0" t="s">
        <v>709</v>
      </c>
      <c r="D193" s="0" t="s">
        <v>717</v>
      </c>
      <c r="E193" s="0" t="s">
        <v>709</v>
      </c>
      <c r="F193" s="0" t="s">
        <v>717</v>
      </c>
      <c r="G193" s="0" t="n">
        <v>637</v>
      </c>
      <c r="H193" s="0" t="n">
        <v>883</v>
      </c>
      <c r="I193" s="0" t="n">
        <v>332</v>
      </c>
      <c r="J193" s="0" t="n">
        <v>47</v>
      </c>
      <c r="K193" s="0" t="n">
        <v>168</v>
      </c>
      <c r="L193" s="0" t="n">
        <v>0.190260475651189</v>
      </c>
      <c r="M193" s="0" t="n">
        <v>47</v>
      </c>
      <c r="N193" s="0" t="n">
        <f aca="false">G193+H193</f>
        <v>1520</v>
      </c>
      <c r="O193" s="0" t="n">
        <f aca="false">K193/N193</f>
        <v>0.110526315789474</v>
      </c>
    </row>
    <row r="194" customFormat="false" ht="12.8" hidden="false" customHeight="false" outlineLevel="0" collapsed="false">
      <c r="A194" s="0" t="s">
        <v>15</v>
      </c>
      <c r="B194" s="0" t="s">
        <v>719</v>
      </c>
      <c r="C194" s="0" t="s">
        <v>720</v>
      </c>
      <c r="D194" s="0" t="s">
        <v>721</v>
      </c>
      <c r="F194" s="0" t="s">
        <v>654</v>
      </c>
      <c r="G194" s="0" t="n">
        <v>594</v>
      </c>
      <c r="H194" s="0" t="n">
        <v>857</v>
      </c>
      <c r="I194" s="0" t="n">
        <v>226</v>
      </c>
      <c r="J194" s="0" t="n">
        <v>24</v>
      </c>
      <c r="K194" s="0" t="n">
        <v>76</v>
      </c>
      <c r="L194" s="0" t="n">
        <v>0.088681446907818</v>
      </c>
      <c r="M194" s="0" t="n">
        <v>12</v>
      </c>
      <c r="N194" s="0" t="n">
        <f aca="false">G194+H194</f>
        <v>1451</v>
      </c>
      <c r="O194" s="0" t="n">
        <f aca="false">K194/N194</f>
        <v>0.0523776705720193</v>
      </c>
    </row>
    <row r="195" customFormat="false" ht="12.8" hidden="false" customHeight="false" outlineLevel="0" collapsed="false">
      <c r="A195" s="0" t="s">
        <v>15</v>
      </c>
      <c r="B195" s="0" t="s">
        <v>722</v>
      </c>
      <c r="C195" s="0" t="s">
        <v>723</v>
      </c>
      <c r="D195" s="0" t="s">
        <v>724</v>
      </c>
      <c r="F195" s="0" t="s">
        <v>725</v>
      </c>
      <c r="G195" s="0" t="n">
        <v>820</v>
      </c>
      <c r="H195" s="0" t="n">
        <v>1050</v>
      </c>
      <c r="I195" s="0" t="n">
        <v>256</v>
      </c>
      <c r="J195" s="0" t="n">
        <v>21</v>
      </c>
      <c r="K195" s="0" t="n">
        <v>228</v>
      </c>
      <c r="L195" s="0" t="n">
        <v>0.217142857142857</v>
      </c>
      <c r="M195" s="0" t="n">
        <v>1</v>
      </c>
      <c r="N195" s="0" t="n">
        <f aca="false">G195+H195</f>
        <v>1870</v>
      </c>
      <c r="O195" s="0" t="n">
        <f aca="false">K195/N195</f>
        <v>0.12192513368984</v>
      </c>
    </row>
    <row r="196" customFormat="false" ht="12.8" hidden="false" customHeight="false" outlineLevel="0" collapsed="false">
      <c r="A196" s="0" t="s">
        <v>15</v>
      </c>
      <c r="B196" s="0" t="s">
        <v>726</v>
      </c>
      <c r="C196" s="0" t="s">
        <v>727</v>
      </c>
      <c r="D196" s="0" t="s">
        <v>728</v>
      </c>
      <c r="E196" s="0" t="s">
        <v>729</v>
      </c>
      <c r="F196" s="0" t="s">
        <v>730</v>
      </c>
      <c r="G196" s="0" t="n">
        <v>621</v>
      </c>
      <c r="H196" s="0" t="n">
        <v>876</v>
      </c>
      <c r="I196" s="0" t="n">
        <v>315</v>
      </c>
      <c r="J196" s="0" t="n">
        <v>24</v>
      </c>
      <c r="K196" s="0" t="n">
        <v>95</v>
      </c>
      <c r="L196" s="0" t="n">
        <v>0.108447488584475</v>
      </c>
      <c r="M196" s="0" t="n">
        <v>9</v>
      </c>
      <c r="N196" s="0" t="n">
        <f aca="false">G196+H196</f>
        <v>1497</v>
      </c>
      <c r="O196" s="0" t="n">
        <f aca="false">K196/N196</f>
        <v>0.0634602538410154</v>
      </c>
    </row>
    <row r="198" customFormat="false" ht="12.8" hidden="false" customHeight="false" outlineLevel="0" collapsed="false">
      <c r="F198" s="2" t="s">
        <v>731</v>
      </c>
    </row>
    <row r="199" customFormat="false" ht="12.8" hidden="false" customHeight="false" outlineLevel="0" collapsed="false">
      <c r="F199" s="0" t="s">
        <v>732</v>
      </c>
      <c r="G199" s="0" t="n">
        <f aca="false">MIN(G1:G196)</f>
        <v>7</v>
      </c>
      <c r="H199" s="0" t="n">
        <f aca="false">MIN(H1:H196)</f>
        <v>6</v>
      </c>
      <c r="I199" s="0" t="n">
        <f aca="false">MIN(I1:I196)</f>
        <v>2</v>
      </c>
      <c r="J199" s="0" t="n">
        <f aca="false">MIN(J1:J196)</f>
        <v>5</v>
      </c>
      <c r="K199" s="0" t="n">
        <f aca="false">MIN(K1:K196)</f>
        <v>0</v>
      </c>
      <c r="L199" s="0" t="n">
        <f aca="false">MIN(L1:L196)</f>
        <v>0</v>
      </c>
      <c r="M199" s="0" t="n">
        <f aca="false">MIN(M1:M196)</f>
        <v>1</v>
      </c>
      <c r="N199" s="0" t="n">
        <f aca="false">MIN(N1:N196)</f>
        <v>13</v>
      </c>
    </row>
    <row r="200" customFormat="false" ht="12.8" hidden="false" customHeight="false" outlineLevel="0" collapsed="false">
      <c r="F200" s="0" t="s">
        <v>733</v>
      </c>
      <c r="G200" s="0" t="n">
        <f aca="false">MAX(G1:G196)</f>
        <v>2038</v>
      </c>
      <c r="H200" s="0" t="n">
        <f aca="false">MAX(H1:H196)</f>
        <v>4047</v>
      </c>
      <c r="I200" s="0" t="n">
        <f aca="false">MAX(I1:I196)</f>
        <v>1251</v>
      </c>
      <c r="J200" s="0" t="n">
        <f aca="false">MAX(J1:J196)</f>
        <v>119</v>
      </c>
      <c r="K200" s="0" t="n">
        <f aca="false">MAX(K1:K196)</f>
        <v>668</v>
      </c>
      <c r="L200" s="0" t="n">
        <f aca="false">MAX(L1:L196)</f>
        <v>1</v>
      </c>
      <c r="M200" s="0" t="n">
        <f aca="false">MAX(M1:M196)</f>
        <v>118</v>
      </c>
      <c r="N200" s="0" t="n">
        <f aca="false">MAX(N1:N196)</f>
        <v>5861</v>
      </c>
      <c r="O200" s="0" t="n">
        <f aca="false">MAX(O1:O196)</f>
        <v>0.529738302934179</v>
      </c>
    </row>
    <row r="201" customFormat="false" ht="12.8" hidden="false" customHeight="false" outlineLevel="0" collapsed="false">
      <c r="F201" s="0" t="s">
        <v>734</v>
      </c>
      <c r="G201" s="0" t="n">
        <f aca="false">AVERAGE(G1:G196)</f>
        <v>773.097435897436</v>
      </c>
      <c r="H201" s="0" t="n">
        <f aca="false">AVERAGE(H1:H196)</f>
        <v>1115.42564102564</v>
      </c>
      <c r="I201" s="0" t="n">
        <f aca="false">AVERAGE(I1:I196)</f>
        <v>448.041025641026</v>
      </c>
      <c r="J201" s="0" t="n">
        <f aca="false">AVERAGE(J1:J196)</f>
        <v>58.5948717948718</v>
      </c>
      <c r="K201" s="0" t="n">
        <f aca="false">AVERAGE(K1:K196)</f>
        <v>217.953846153846</v>
      </c>
      <c r="L201" s="0" t="n">
        <f aca="false">AVERAGE(L1:L196)</f>
        <v>0.255842590580631</v>
      </c>
      <c r="M201" s="0" t="n">
        <f aca="false">AVERAGE(M1:M196)</f>
        <v>49.4358974358974</v>
      </c>
      <c r="N201" s="0" t="n">
        <f aca="false">AVERAGE(N1:N196)</f>
        <v>1888.52307692308</v>
      </c>
      <c r="O201" s="0" t="n">
        <f aca="false">AVERAGE(O1:O196)</f>
        <v>0.143520035704603</v>
      </c>
    </row>
    <row r="202" customFormat="false" ht="12.8" hidden="false" customHeight="false" outlineLevel="0" collapsed="false">
      <c r="F202" s="0" t="s">
        <v>735</v>
      </c>
      <c r="G202" s="0" t="n">
        <f aca="false">STDEV(G1:G196)</f>
        <v>362.716392211544</v>
      </c>
      <c r="H202" s="0" t="n">
        <f aca="false">STDEV(H1:H196)</f>
        <v>612.205265387366</v>
      </c>
      <c r="I202" s="0" t="n">
        <f aca="false">STDEV(I1:I196)</f>
        <v>281.849686412636</v>
      </c>
      <c r="J202" s="0" t="n">
        <f aca="false">STDEV(J1:J196)</f>
        <v>22.674636685594</v>
      </c>
      <c r="K202" s="0" t="n">
        <f aca="false">STDEV(K1:K196)</f>
        <v>99.919002883299</v>
      </c>
      <c r="L202" s="0" t="n">
        <f aca="false">STDEV(L1:L196)</f>
        <v>0.185608791284644</v>
      </c>
      <c r="M202" s="0" t="n">
        <f aca="false">STDEV(M1:M196)</f>
        <v>29.0931625436897</v>
      </c>
      <c r="N202" s="0" t="n">
        <f aca="false">STDEV(N1:N196)</f>
        <v>969.174780887333</v>
      </c>
      <c r="O202" s="0" t="n">
        <f aca="false">STDEV(O1:O196)</f>
        <v>0.0949776664145877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es-ES</dc:language>
  <cp:lastModifiedBy/>
  <dcterms:modified xsi:type="dcterms:W3CDTF">2023-09-16T11:24:28Z</dcterms:modified>
  <cp:revision>5</cp:revision>
  <dc:subject/>
  <dc:title/>
</cp:coreProperties>
</file>