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\\uni.au.dk\Users\au477086\Desktop\EMGVB\Istanbul\"/>
    </mc:Choice>
  </mc:AlternateContent>
  <xr:revisionPtr revIDLastSave="0" documentId="13_ncr:1_{2655F8A8-1B6C-4EC0-A7F1-FF23812A188C}" xr6:coauthVersionLast="47" xr6:coauthVersionMax="47" xr10:uidLastSave="{00000000-0000-0000-0000-000000000000}"/>
  <bookViews>
    <workbookView xWindow="30612" yWindow="-108" windowWidth="30936" windowHeight="16896" activeTab="2" xr2:uid="{00000000-000D-0000-FFFF-FFFF00000000}"/>
  </bookViews>
  <sheets>
    <sheet name="estimates" sheetId="1" r:id="rId1"/>
    <sheet name="cov_full_ml" sheetId="2" r:id="rId2"/>
    <sheet name="Var" sheetId="5" r:id="rId3"/>
  </sheets>
  <externalReferences>
    <externalReference r:id="rId4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8" i="5" l="1"/>
  <c r="D18" i="5"/>
  <c r="F17" i="5"/>
  <c r="E17" i="5"/>
  <c r="G16" i="5"/>
  <c r="F16" i="5"/>
  <c r="H15" i="5"/>
  <c r="G15" i="5"/>
  <c r="E15" i="5"/>
  <c r="K14" i="5"/>
  <c r="J14" i="5"/>
  <c r="I14" i="5"/>
  <c r="H14" i="5"/>
  <c r="E48" i="2"/>
  <c r="F42" i="2"/>
  <c r="C4" i="5"/>
  <c r="C15" i="5" s="1"/>
  <c r="D4" i="5"/>
  <c r="D15" i="5" s="1"/>
  <c r="E4" i="5"/>
  <c r="F4" i="5"/>
  <c r="F15" i="5" s="1"/>
  <c r="G4" i="5"/>
  <c r="H4" i="5"/>
  <c r="I4" i="5"/>
  <c r="I15" i="5" s="1"/>
  <c r="J4" i="5"/>
  <c r="J15" i="5" s="1"/>
  <c r="K4" i="5"/>
  <c r="K15" i="5" s="1"/>
  <c r="C5" i="5"/>
  <c r="C16" i="5" s="1"/>
  <c r="D5" i="5"/>
  <c r="D16" i="5" s="1"/>
  <c r="E5" i="5"/>
  <c r="E16" i="5" s="1"/>
  <c r="F5" i="5"/>
  <c r="G5" i="5"/>
  <c r="H5" i="5"/>
  <c r="H16" i="5" s="1"/>
  <c r="I5" i="5"/>
  <c r="I16" i="5" s="1"/>
  <c r="J5" i="5"/>
  <c r="J16" i="5" s="1"/>
  <c r="K5" i="5"/>
  <c r="K16" i="5" s="1"/>
  <c r="C6" i="5"/>
  <c r="C17" i="5" s="1"/>
  <c r="D6" i="5"/>
  <c r="D17" i="5" s="1"/>
  <c r="E6" i="5"/>
  <c r="F6" i="5"/>
  <c r="G6" i="5"/>
  <c r="G17" i="5" s="1"/>
  <c r="H6" i="5"/>
  <c r="H17" i="5" s="1"/>
  <c r="I6" i="5"/>
  <c r="I17" i="5" s="1"/>
  <c r="J6" i="5"/>
  <c r="J17" i="5" s="1"/>
  <c r="K6" i="5"/>
  <c r="K17" i="5" s="1"/>
  <c r="C7" i="5"/>
  <c r="C18" i="5" s="1"/>
  <c r="D7" i="5"/>
  <c r="E7" i="5"/>
  <c r="F7" i="5"/>
  <c r="F18" i="5" s="1"/>
  <c r="G7" i="5"/>
  <c r="G18" i="5" s="1"/>
  <c r="H7" i="5"/>
  <c r="H18" i="5" s="1"/>
  <c r="I7" i="5"/>
  <c r="I18" i="5" s="1"/>
  <c r="J7" i="5"/>
  <c r="J18" i="5" s="1"/>
  <c r="K7" i="5"/>
  <c r="K18" i="5" s="1"/>
  <c r="D3" i="5"/>
  <c r="D14" i="5" s="1"/>
  <c r="E3" i="5"/>
  <c r="E14" i="5" s="1"/>
  <c r="F3" i="5"/>
  <c r="F14" i="5" s="1"/>
  <c r="G3" i="5"/>
  <c r="G14" i="5" s="1"/>
  <c r="H3" i="5"/>
  <c r="I3" i="5"/>
  <c r="J3" i="5"/>
  <c r="K3" i="5"/>
  <c r="C3" i="5"/>
  <c r="C14" i="5" s="1"/>
  <c r="R16" i="2"/>
  <c r="E42" i="2" s="1"/>
  <c r="S16" i="2"/>
  <c r="T16" i="2"/>
  <c r="G42" i="2" s="1"/>
  <c r="U16" i="2"/>
  <c r="H42" i="2" s="1"/>
  <c r="V16" i="2"/>
  <c r="I42" i="2" s="1"/>
  <c r="W16" i="2"/>
  <c r="J42" i="2" s="1"/>
  <c r="X16" i="2"/>
  <c r="K42" i="2" s="1"/>
  <c r="Y16" i="2"/>
  <c r="L42" i="2" s="1"/>
  <c r="R17" i="2"/>
  <c r="E43" i="2" s="1"/>
  <c r="S17" i="2"/>
  <c r="F43" i="2" s="1"/>
  <c r="T17" i="2"/>
  <c r="G43" i="2" s="1"/>
  <c r="U17" i="2"/>
  <c r="H43" i="2" s="1"/>
  <c r="V17" i="2"/>
  <c r="I43" i="2" s="1"/>
  <c r="W17" i="2"/>
  <c r="J43" i="2" s="1"/>
  <c r="X17" i="2"/>
  <c r="K43" i="2" s="1"/>
  <c r="Y17" i="2"/>
  <c r="L43" i="2" s="1"/>
  <c r="R18" i="2"/>
  <c r="E44" i="2" s="1"/>
  <c r="S18" i="2"/>
  <c r="F44" i="2" s="1"/>
  <c r="T18" i="2"/>
  <c r="G44" i="2" s="1"/>
  <c r="U18" i="2"/>
  <c r="H44" i="2" s="1"/>
  <c r="V18" i="2"/>
  <c r="I44" i="2" s="1"/>
  <c r="W18" i="2"/>
  <c r="J44" i="2" s="1"/>
  <c r="X18" i="2"/>
  <c r="K44" i="2" s="1"/>
  <c r="Y18" i="2"/>
  <c r="L44" i="2" s="1"/>
  <c r="R19" i="2"/>
  <c r="E45" i="2" s="1"/>
  <c r="S19" i="2"/>
  <c r="F45" i="2" s="1"/>
  <c r="T19" i="2"/>
  <c r="G45" i="2" s="1"/>
  <c r="U19" i="2"/>
  <c r="H45" i="2" s="1"/>
  <c r="V19" i="2"/>
  <c r="I45" i="2" s="1"/>
  <c r="W19" i="2"/>
  <c r="J45" i="2" s="1"/>
  <c r="X19" i="2"/>
  <c r="K45" i="2" s="1"/>
  <c r="Y19" i="2"/>
  <c r="L45" i="2" s="1"/>
  <c r="R20" i="2"/>
  <c r="E46" i="2" s="1"/>
  <c r="S20" i="2"/>
  <c r="F46" i="2" s="1"/>
  <c r="T20" i="2"/>
  <c r="G46" i="2" s="1"/>
  <c r="U20" i="2"/>
  <c r="H46" i="2" s="1"/>
  <c r="V20" i="2"/>
  <c r="I46" i="2" s="1"/>
  <c r="W20" i="2"/>
  <c r="J46" i="2" s="1"/>
  <c r="X20" i="2"/>
  <c r="K46" i="2" s="1"/>
  <c r="Y20" i="2"/>
  <c r="L46" i="2" s="1"/>
  <c r="R21" i="2"/>
  <c r="E47" i="2" s="1"/>
  <c r="S21" i="2"/>
  <c r="F47" i="2" s="1"/>
  <c r="T21" i="2"/>
  <c r="G47" i="2" s="1"/>
  <c r="U21" i="2"/>
  <c r="H47" i="2" s="1"/>
  <c r="V21" i="2"/>
  <c r="I47" i="2" s="1"/>
  <c r="W21" i="2"/>
  <c r="J47" i="2" s="1"/>
  <c r="X21" i="2"/>
  <c r="K47" i="2" s="1"/>
  <c r="Y21" i="2"/>
  <c r="L47" i="2" s="1"/>
  <c r="R22" i="2"/>
  <c r="S22" i="2"/>
  <c r="F48" i="2" s="1"/>
  <c r="T22" i="2"/>
  <c r="G48" i="2" s="1"/>
  <c r="U22" i="2"/>
  <c r="H48" i="2" s="1"/>
  <c r="V22" i="2"/>
  <c r="I48" i="2" s="1"/>
  <c r="W22" i="2"/>
  <c r="J48" i="2" s="1"/>
  <c r="X22" i="2"/>
  <c r="K48" i="2" s="1"/>
  <c r="Y22" i="2"/>
  <c r="L48" i="2" s="1"/>
  <c r="R23" i="2"/>
  <c r="E49" i="2" s="1"/>
  <c r="S23" i="2"/>
  <c r="F49" i="2" s="1"/>
  <c r="T23" i="2"/>
  <c r="G49" i="2" s="1"/>
  <c r="U23" i="2"/>
  <c r="H49" i="2" s="1"/>
  <c r="V23" i="2"/>
  <c r="I49" i="2" s="1"/>
  <c r="W23" i="2"/>
  <c r="J49" i="2" s="1"/>
  <c r="X23" i="2"/>
  <c r="K49" i="2" s="1"/>
  <c r="Y23" i="2"/>
  <c r="L49" i="2" s="1"/>
  <c r="Q17" i="2"/>
  <c r="D43" i="2" s="1"/>
  <c r="Q18" i="2"/>
  <c r="D44" i="2" s="1"/>
  <c r="Q19" i="2"/>
  <c r="D45" i="2" s="1"/>
  <c r="Q20" i="2"/>
  <c r="D46" i="2" s="1"/>
  <c r="Q21" i="2"/>
  <c r="D47" i="2" s="1"/>
  <c r="Q22" i="2"/>
  <c r="D48" i="2" s="1"/>
  <c r="Q23" i="2"/>
  <c r="D49" i="2" s="1"/>
  <c r="Q16" i="2"/>
  <c r="D42" i="2" s="1"/>
  <c r="E16" i="2"/>
  <c r="E30" i="2" s="1"/>
  <c r="F16" i="2"/>
  <c r="F30" i="2" s="1"/>
  <c r="G16" i="2"/>
  <c r="G30" i="2" s="1"/>
  <c r="H16" i="2"/>
  <c r="H30" i="2" s="1"/>
  <c r="I16" i="2"/>
  <c r="I30" i="2" s="1"/>
  <c r="J16" i="2"/>
  <c r="J30" i="2" s="1"/>
  <c r="K16" i="2"/>
  <c r="K30" i="2" s="1"/>
  <c r="L16" i="2"/>
  <c r="L30" i="2" s="1"/>
  <c r="E17" i="2"/>
  <c r="E31" i="2" s="1"/>
  <c r="F17" i="2"/>
  <c r="F31" i="2" s="1"/>
  <c r="G17" i="2"/>
  <c r="G31" i="2" s="1"/>
  <c r="H17" i="2"/>
  <c r="H31" i="2" s="1"/>
  <c r="I17" i="2"/>
  <c r="I31" i="2" s="1"/>
  <c r="J17" i="2"/>
  <c r="J31" i="2" s="1"/>
  <c r="K17" i="2"/>
  <c r="K31" i="2" s="1"/>
  <c r="L17" i="2"/>
  <c r="L31" i="2" s="1"/>
  <c r="E18" i="2"/>
  <c r="E32" i="2" s="1"/>
  <c r="F18" i="2"/>
  <c r="F32" i="2" s="1"/>
  <c r="G18" i="2"/>
  <c r="G32" i="2" s="1"/>
  <c r="H18" i="2"/>
  <c r="H32" i="2" s="1"/>
  <c r="I18" i="2"/>
  <c r="I32" i="2" s="1"/>
  <c r="J18" i="2"/>
  <c r="J32" i="2" s="1"/>
  <c r="K18" i="2"/>
  <c r="K32" i="2" s="1"/>
  <c r="L18" i="2"/>
  <c r="L32" i="2" s="1"/>
  <c r="E19" i="2"/>
  <c r="E33" i="2" s="1"/>
  <c r="F19" i="2"/>
  <c r="F33" i="2" s="1"/>
  <c r="G19" i="2"/>
  <c r="G33" i="2" s="1"/>
  <c r="H19" i="2"/>
  <c r="H33" i="2" s="1"/>
  <c r="I19" i="2"/>
  <c r="I33" i="2" s="1"/>
  <c r="J19" i="2"/>
  <c r="J33" i="2" s="1"/>
  <c r="K19" i="2"/>
  <c r="K33" i="2" s="1"/>
  <c r="L19" i="2"/>
  <c r="L33" i="2" s="1"/>
  <c r="E20" i="2"/>
  <c r="E34" i="2" s="1"/>
  <c r="F20" i="2"/>
  <c r="F34" i="2" s="1"/>
  <c r="G20" i="2"/>
  <c r="G34" i="2" s="1"/>
  <c r="H20" i="2"/>
  <c r="H34" i="2" s="1"/>
  <c r="I20" i="2"/>
  <c r="I34" i="2" s="1"/>
  <c r="J20" i="2"/>
  <c r="J34" i="2" s="1"/>
  <c r="K20" i="2"/>
  <c r="K34" i="2" s="1"/>
  <c r="L20" i="2"/>
  <c r="L34" i="2" s="1"/>
  <c r="E21" i="2"/>
  <c r="E35" i="2" s="1"/>
  <c r="F21" i="2"/>
  <c r="F35" i="2" s="1"/>
  <c r="G21" i="2"/>
  <c r="G35" i="2" s="1"/>
  <c r="H21" i="2"/>
  <c r="H35" i="2" s="1"/>
  <c r="I21" i="2"/>
  <c r="I35" i="2" s="1"/>
  <c r="J21" i="2"/>
  <c r="J35" i="2" s="1"/>
  <c r="K21" i="2"/>
  <c r="K35" i="2" s="1"/>
  <c r="L21" i="2"/>
  <c r="L35" i="2" s="1"/>
  <c r="E22" i="2"/>
  <c r="E36" i="2" s="1"/>
  <c r="F22" i="2"/>
  <c r="F36" i="2" s="1"/>
  <c r="G22" i="2"/>
  <c r="G36" i="2" s="1"/>
  <c r="H22" i="2"/>
  <c r="H36" i="2" s="1"/>
  <c r="I22" i="2"/>
  <c r="I36" i="2" s="1"/>
  <c r="J22" i="2"/>
  <c r="J36" i="2" s="1"/>
  <c r="K22" i="2"/>
  <c r="K36" i="2" s="1"/>
  <c r="L22" i="2"/>
  <c r="L36" i="2" s="1"/>
  <c r="E23" i="2"/>
  <c r="E37" i="2" s="1"/>
  <c r="F23" i="2"/>
  <c r="F37" i="2" s="1"/>
  <c r="G23" i="2"/>
  <c r="G37" i="2" s="1"/>
  <c r="H23" i="2"/>
  <c r="H37" i="2" s="1"/>
  <c r="I23" i="2"/>
  <c r="I37" i="2" s="1"/>
  <c r="J23" i="2"/>
  <c r="J37" i="2" s="1"/>
  <c r="K23" i="2"/>
  <c r="K37" i="2" s="1"/>
  <c r="L23" i="2"/>
  <c r="L37" i="2" s="1"/>
  <c r="D17" i="2"/>
  <c r="D31" i="2" s="1"/>
  <c r="D18" i="2"/>
  <c r="D32" i="2" s="1"/>
  <c r="D19" i="2"/>
  <c r="D33" i="2" s="1"/>
  <c r="D20" i="2"/>
  <c r="D34" i="2" s="1"/>
  <c r="D21" i="2"/>
  <c r="D35" i="2" s="1"/>
  <c r="D22" i="2"/>
  <c r="D36" i="2" s="1"/>
  <c r="D23" i="2"/>
  <c r="D37" i="2" s="1"/>
  <c r="D16" i="2"/>
  <c r="D30" i="2" s="1"/>
  <c r="G13" i="1"/>
  <c r="G14" i="1"/>
  <c r="G15" i="1"/>
  <c r="G16" i="1"/>
  <c r="G12" i="1"/>
  <c r="E13" i="1"/>
  <c r="E14" i="1"/>
  <c r="E15" i="1"/>
  <c r="E16" i="1"/>
  <c r="E12" i="1"/>
  <c r="D4" i="2"/>
  <c r="D5" i="2"/>
  <c r="D6" i="2"/>
  <c r="D7" i="2"/>
  <c r="D8" i="2"/>
  <c r="D9" i="2"/>
  <c r="F4" i="2"/>
  <c r="G4" i="2"/>
  <c r="H4" i="2"/>
  <c r="I4" i="2"/>
  <c r="J4" i="2"/>
  <c r="K4" i="2"/>
  <c r="E5" i="2"/>
  <c r="G5" i="2"/>
  <c r="H5" i="2"/>
  <c r="I5" i="2"/>
  <c r="J5" i="2"/>
  <c r="K5" i="2"/>
  <c r="E6" i="2"/>
  <c r="F6" i="2"/>
  <c r="H6" i="2"/>
  <c r="I6" i="2"/>
  <c r="J6" i="2"/>
  <c r="K6" i="2"/>
  <c r="E7" i="2"/>
  <c r="F7" i="2"/>
  <c r="G7" i="2"/>
  <c r="I7" i="2"/>
  <c r="J7" i="2"/>
  <c r="K7" i="2"/>
  <c r="E8" i="2"/>
  <c r="F8" i="2"/>
  <c r="G8" i="2"/>
  <c r="H8" i="2"/>
  <c r="J8" i="2"/>
  <c r="K8" i="2"/>
  <c r="E9" i="2"/>
  <c r="F9" i="2"/>
  <c r="G9" i="2"/>
  <c r="H9" i="2"/>
  <c r="I9" i="2"/>
  <c r="K9" i="2"/>
  <c r="D10" i="2"/>
  <c r="E10" i="2"/>
  <c r="F10" i="2"/>
  <c r="G10" i="2"/>
  <c r="H10" i="2"/>
  <c r="I10" i="2"/>
  <c r="J10" i="2"/>
  <c r="D11" i="2"/>
  <c r="E11" i="2"/>
  <c r="F11" i="2"/>
  <c r="G11" i="2"/>
  <c r="H11" i="2"/>
  <c r="I11" i="2"/>
  <c r="J11" i="2"/>
  <c r="K11" i="2"/>
  <c r="E3" i="2"/>
  <c r="F3" i="2"/>
  <c r="G3" i="2"/>
  <c r="H3" i="2"/>
  <c r="I3" i="2"/>
  <c r="J3" i="2"/>
  <c r="K3" i="2"/>
  <c r="D6" i="1"/>
  <c r="E6" i="1"/>
  <c r="F6" i="1"/>
  <c r="G6" i="1"/>
  <c r="H6" i="1"/>
  <c r="I6" i="1"/>
  <c r="J6" i="1"/>
  <c r="K6" i="1"/>
  <c r="D7" i="1"/>
  <c r="E7" i="1"/>
  <c r="F7" i="1"/>
  <c r="G7" i="1"/>
  <c r="H7" i="1"/>
  <c r="I7" i="1"/>
  <c r="J7" i="1"/>
  <c r="K7" i="1"/>
  <c r="C7" i="1"/>
  <c r="D16" i="1"/>
  <c r="F16" i="1"/>
  <c r="D12" i="1"/>
  <c r="F12" i="1"/>
  <c r="D13" i="1"/>
  <c r="F13" i="1"/>
  <c r="D14" i="1"/>
  <c r="F14" i="1"/>
  <c r="D15" i="1"/>
  <c r="F15" i="1"/>
  <c r="C13" i="1"/>
  <c r="C14" i="1"/>
  <c r="C15" i="1"/>
  <c r="C12" i="1"/>
  <c r="C4" i="1"/>
  <c r="D4" i="1"/>
  <c r="E4" i="1"/>
  <c r="F4" i="1"/>
  <c r="G4" i="1"/>
  <c r="H4" i="1"/>
  <c r="I4" i="1"/>
  <c r="J4" i="1"/>
  <c r="K4" i="1"/>
  <c r="C5" i="1"/>
  <c r="D5" i="1"/>
  <c r="E5" i="1"/>
  <c r="F5" i="1"/>
  <c r="G5" i="1"/>
  <c r="H5" i="1"/>
  <c r="I5" i="1"/>
  <c r="J5" i="1"/>
  <c r="K5" i="1"/>
  <c r="C6" i="1"/>
  <c r="D3" i="1"/>
  <c r="E3" i="1"/>
  <c r="F3" i="1"/>
  <c r="G3" i="1"/>
  <c r="H3" i="1"/>
  <c r="I3" i="1"/>
  <c r="J3" i="1"/>
  <c r="K3" i="1"/>
  <c r="C3" i="1"/>
</calcChain>
</file>

<file path=xl/sharedStrings.xml><?xml version="1.0" encoding="utf-8"?>
<sst xmlns="http://schemas.openxmlformats.org/spreadsheetml/2006/main" count="99" uniqueCount="29">
  <si>
    <t>$\beta0$</t>
  </si>
  <si>
    <t>$\beta1$</t>
  </si>
  <si>
    <t>$\beta2$</t>
  </si>
  <si>
    <t>$\beta3$</t>
  </si>
  <si>
    <t>$\beta4$</t>
  </si>
  <si>
    <t>$\beta5$</t>
  </si>
  <si>
    <t>$\beta6$</t>
  </si>
  <si>
    <t>$\beta7$</t>
  </si>
  <si>
    <t>ML</t>
  </si>
  <si>
    <t>$\sigma$</t>
  </si>
  <si>
    <t>MSE</t>
  </si>
  <si>
    <t>Test</t>
  </si>
  <si>
    <t>Train</t>
  </si>
  <si>
    <t>$p\br{y\vert \theta^\star}$</t>
  </si>
  <si>
    <t>$\LB\br{\theta^\star}$</t>
  </si>
  <si>
    <t>$\beta_0$</t>
  </si>
  <si>
    <t>$\beta_1$</t>
  </si>
  <si>
    <t>$\beta_2$</t>
  </si>
  <si>
    <t>$\beta_3$</t>
  </si>
  <si>
    <t>$\beta_4$</t>
  </si>
  <si>
    <t>$\beta_5$</t>
  </si>
  <si>
    <t>$\beta_6$</t>
  </si>
  <si>
    <t>$\beta_7$</t>
  </si>
  <si>
    <t>Block 2</t>
  </si>
  <si>
    <t>Full</t>
  </si>
  <si>
    <t>Diagonal</t>
  </si>
  <si>
    <t>Block 1</t>
  </si>
  <si>
    <t>full</t>
  </si>
  <si>
    <t>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</si>
</sst>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8">
    <xf numFmtId="0" fontId="0" fillId="0" borderId="0" xfId="0"/>
    <xf numFmtId="164" fontId="0" fillId="0" borderId="0" xfId="0" applyNumberFormat="1"/>
    <xf numFmtId="164" fontId="0" fillId="0" borderId="0" xfId="0" applyNumberFormat="1" applyAlignment="1">
      <alignment horizontal="center"/>
    </xf>
    <xf numFmtId="0" fontId="0" fillId="0" borderId="1" xfId="0" applyBorder="1"/>
    <xf numFmtId="164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2" xfId="0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LR_table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ar"/>
      <sheetName val="c_b1_b2"/>
      <sheetName val="c_fu_ml"/>
      <sheetName val="mat_stat"/>
      <sheetName val="mat_mu"/>
    </sheetNames>
    <sheetDataSet>
      <sheetData sheetId="0">
        <row r="1">
          <cell r="A1">
            <v>4.688355861306088E-4</v>
          </cell>
          <cell r="B1">
            <v>5.6100449656863161</v>
          </cell>
          <cell r="C1">
            <v>3.1743714977934694</v>
          </cell>
          <cell r="D1">
            <v>5.3236608238714629</v>
          </cell>
          <cell r="E1">
            <v>16.804191069832068</v>
          </cell>
          <cell r="F1">
            <v>27.42430781642766</v>
          </cell>
          <cell r="G1">
            <v>52.86777927259979</v>
          </cell>
          <cell r="H1">
            <v>15.323176507293198</v>
          </cell>
          <cell r="I1">
            <v>1.170419885097687</v>
          </cell>
        </row>
        <row r="2">
          <cell r="A2">
            <v>5.0584007490413934E-4</v>
          </cell>
          <cell r="B2">
            <v>1.9095066295970984</v>
          </cell>
          <cell r="C2">
            <v>1.7794496184034514</v>
          </cell>
          <cell r="D2">
            <v>1.8604848296982266</v>
          </cell>
          <cell r="E2">
            <v>2.1516077010758194</v>
          </cell>
          <cell r="F2">
            <v>2.6622840833106158</v>
          </cell>
          <cell r="G2">
            <v>2.2566097787589028</v>
          </cell>
          <cell r="H2">
            <v>3.4055766587062788</v>
          </cell>
          <cell r="I2">
            <v>1.2112483796573086</v>
          </cell>
        </row>
        <row r="3">
          <cell r="A3">
            <v>4.6943653572874787E-4</v>
          </cell>
          <cell r="B3">
            <v>5.5991995065910904</v>
          </cell>
          <cell r="C3">
            <v>3.1992497548735472</v>
          </cell>
          <cell r="D3">
            <v>5.360774491324249</v>
          </cell>
          <cell r="E3">
            <v>16.996241346280303</v>
          </cell>
          <cell r="F3">
            <v>27.320372115726478</v>
          </cell>
          <cell r="G3">
            <v>53.148713150022139</v>
          </cell>
          <cell r="H3">
            <v>15.27776511839437</v>
          </cell>
          <cell r="I3">
            <v>1.1836595428600658</v>
          </cell>
        </row>
        <row r="4">
          <cell r="A4">
            <v>5.1162004898974809E-4</v>
          </cell>
          <cell r="B4">
            <v>4.4342413461861776</v>
          </cell>
          <cell r="C4">
            <v>2.0092643229907861</v>
          </cell>
          <cell r="D4">
            <v>3.8689904925155538</v>
          </cell>
          <cell r="E4">
            <v>8.5173092857521233</v>
          </cell>
          <cell r="F4">
            <v>11.167351318039385</v>
          </cell>
          <cell r="G4">
            <v>4.9574926696543775</v>
          </cell>
          <cell r="H4">
            <v>7.7982276738767542</v>
          </cell>
          <cell r="I4">
            <v>1.1696353144891563</v>
          </cell>
        </row>
        <row r="5">
          <cell r="A5">
            <v>4.6650482924487781E-4</v>
          </cell>
          <cell r="B5">
            <v>5.6091415208816118</v>
          </cell>
          <cell r="C5">
            <v>3.170774308580647</v>
          </cell>
          <cell r="D5">
            <v>5.3610611802106432</v>
          </cell>
          <cell r="E5">
            <v>16.893312723198537</v>
          </cell>
          <cell r="F5">
            <v>27.676109167205325</v>
          </cell>
          <cell r="G5">
            <v>53.514183029009196</v>
          </cell>
          <cell r="H5">
            <v>15.283198718790379</v>
          </cell>
        </row>
      </sheetData>
      <sheetData sheetId="1">
        <row r="1">
          <cell r="A1">
            <v>0</v>
          </cell>
          <cell r="B1">
            <v>8.1816139980063615E-4</v>
          </cell>
          <cell r="C1">
            <v>2.508221470900655E-3</v>
          </cell>
          <cell r="D1">
            <v>-5.5747964041000936E-4</v>
          </cell>
          <cell r="E1">
            <v>-1.5237947158941098E-3</v>
          </cell>
          <cell r="F1">
            <v>-1.5541730336746213E-3</v>
          </cell>
          <cell r="G1">
            <v>6.054991019853205E-3</v>
          </cell>
          <cell r="H1">
            <v>-8.7075091642872943E-3</v>
          </cell>
          <cell r="I1">
            <v>0</v>
          </cell>
        </row>
        <row r="2">
          <cell r="A2">
            <v>0</v>
          </cell>
          <cell r="B2">
            <v>0</v>
          </cell>
          <cell r="C2">
            <v>1.5017946593659142E-2</v>
          </cell>
          <cell r="D2">
            <v>-2.9526840269895733</v>
          </cell>
          <cell r="E2">
            <v>-1.904846367169555</v>
          </cell>
          <cell r="F2">
            <v>-0.7428427073760977</v>
          </cell>
          <cell r="G2">
            <v>-0.18129655329870634</v>
          </cell>
          <cell r="H2">
            <v>1.5471676724982073</v>
          </cell>
          <cell r="I2">
            <v>0</v>
          </cell>
        </row>
        <row r="3">
          <cell r="A3">
            <v>0</v>
          </cell>
          <cell r="B3">
            <v>0.142448947239733</v>
          </cell>
          <cell r="C3">
            <v>0</v>
          </cell>
          <cell r="D3">
            <v>1.0709825012070668</v>
          </cell>
          <cell r="E3">
            <v>0.322477761380283</v>
          </cell>
          <cell r="F3">
            <v>0.65182981670907192</v>
          </cell>
          <cell r="G3">
            <v>-0.42032924610881672</v>
          </cell>
          <cell r="H3">
            <v>-4.1736965804625905</v>
          </cell>
          <cell r="I3">
            <v>0</v>
          </cell>
        </row>
        <row r="4">
          <cell r="A4">
            <v>0</v>
          </cell>
          <cell r="B4">
            <v>-2.9805039882309292</v>
          </cell>
          <cell r="C4">
            <v>-0.36398803795042572</v>
          </cell>
          <cell r="D4">
            <v>0</v>
          </cell>
          <cell r="E4">
            <v>0.95267913760711576</v>
          </cell>
          <cell r="F4">
            <v>0.61535746084122445</v>
          </cell>
          <cell r="G4">
            <v>-1.0922197275876175</v>
          </cell>
          <cell r="H4">
            <v>-4.669228811259214</v>
          </cell>
          <cell r="I4">
            <v>0</v>
          </cell>
        </row>
        <row r="5">
          <cell r="A5">
            <v>0</v>
          </cell>
          <cell r="B5">
            <v>0</v>
          </cell>
          <cell r="C5">
            <v>0</v>
          </cell>
          <cell r="D5">
            <v>0</v>
          </cell>
          <cell r="E5">
            <v>0</v>
          </cell>
          <cell r="F5">
            <v>3.8575455275590662</v>
          </cell>
          <cell r="G5">
            <v>-20.560489094133299</v>
          </cell>
          <cell r="H5">
            <v>-0.63163872966744616</v>
          </cell>
          <cell r="I5">
            <v>0</v>
          </cell>
        </row>
        <row r="6">
          <cell r="A6">
            <v>0</v>
          </cell>
          <cell r="B6">
            <v>0</v>
          </cell>
          <cell r="C6">
            <v>0</v>
          </cell>
          <cell r="D6">
            <v>0</v>
          </cell>
          <cell r="E6">
            <v>-8.4900600831806816</v>
          </cell>
          <cell r="F6">
            <v>0</v>
          </cell>
          <cell r="G6">
            <v>-28.409196027808036</v>
          </cell>
          <cell r="H6">
            <v>-1.4076124355209816</v>
          </cell>
          <cell r="I6">
            <v>0</v>
          </cell>
        </row>
        <row r="7">
          <cell r="A7">
            <v>0</v>
          </cell>
          <cell r="B7">
            <v>0</v>
          </cell>
          <cell r="C7">
            <v>0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-3.1945472785954196</v>
          </cell>
          <cell r="I7">
            <v>0</v>
          </cell>
        </row>
        <row r="8">
          <cell r="A8">
            <v>0</v>
          </cell>
          <cell r="B8">
            <v>0</v>
          </cell>
          <cell r="C8">
            <v>0</v>
          </cell>
          <cell r="D8">
            <v>0</v>
          </cell>
          <cell r="E8">
            <v>0</v>
          </cell>
          <cell r="F8">
            <v>0</v>
          </cell>
          <cell r="G8">
            <v>-4.3246660397881449</v>
          </cell>
          <cell r="H8">
            <v>0</v>
          </cell>
          <cell r="I8">
            <v>0</v>
          </cell>
        </row>
      </sheetData>
      <sheetData sheetId="2">
        <row r="1">
          <cell r="A1">
            <v>0</v>
          </cell>
          <cell r="B1">
            <v>1.1372772322264673E-3</v>
          </cell>
          <cell r="C1">
            <v>2.6599658091982399E-3</v>
          </cell>
          <cell r="D1">
            <v>-5.8913209058002603E-4</v>
          </cell>
          <cell r="E1">
            <v>-1.6030500639314133E-3</v>
          </cell>
          <cell r="F1">
            <v>-1.4633914526934314E-3</v>
          </cell>
          <cell r="G1">
            <v>5.9680449204984245E-3</v>
          </cell>
          <cell r="H1">
            <v>-9.0853904673300206E-3</v>
          </cell>
          <cell r="I1">
            <v>-1.0872344794773043E-4</v>
          </cell>
        </row>
        <row r="2">
          <cell r="A2">
            <v>8.9282739998763265E-4</v>
          </cell>
          <cell r="B2">
            <v>0</v>
          </cell>
          <cell r="C2">
            <v>-4.6492323697372037E-2</v>
          </cell>
          <cell r="D2">
            <v>-2.969882727232287</v>
          </cell>
          <cell r="E2">
            <v>-1.8579279406908764</v>
          </cell>
          <cell r="F2">
            <v>-0.78851736277185469</v>
          </cell>
          <cell r="G2">
            <v>-0.18578251159196496</v>
          </cell>
          <cell r="H2">
            <v>1.6033721068086773</v>
          </cell>
          <cell r="I2">
            <v>9.0462482057550638E-3</v>
          </cell>
        </row>
        <row r="3">
          <cell r="A3">
            <v>2.5151360897499135E-3</v>
          </cell>
          <cell r="B3">
            <v>-3.1642009239396883E-2</v>
          </cell>
          <cell r="C3">
            <v>0</v>
          </cell>
          <cell r="D3">
            <v>1.0940149052318116</v>
          </cell>
          <cell r="E3">
            <v>0.31019490028144536</v>
          </cell>
          <cell r="F3">
            <v>0.69090980676710378</v>
          </cell>
          <cell r="G3">
            <v>-0.40885035679779647</v>
          </cell>
          <cell r="H3">
            <v>-4.1372136535326378</v>
          </cell>
          <cell r="I3">
            <v>9.9033121718238876E-3</v>
          </cell>
        </row>
        <row r="4">
          <cell r="A4">
            <v>-6.2397760025920818E-4</v>
          </cell>
          <cell r="B4">
            <v>-2.9922222790761763</v>
          </cell>
          <cell r="C4">
            <v>1.0941321394376282</v>
          </cell>
          <cell r="D4">
            <v>0</v>
          </cell>
          <cell r="E4">
            <v>0.8966066665952469</v>
          </cell>
          <cell r="F4">
            <v>0.5958654803300053</v>
          </cell>
          <cell r="G4">
            <v>-0.94944809258849083</v>
          </cell>
          <cell r="H4">
            <v>-4.6932379159721513</v>
          </cell>
          <cell r="I4">
            <v>-1.710158598528122E-2</v>
          </cell>
        </row>
        <row r="5">
          <cell r="A5">
            <v>-1.9665346380837536E-3</v>
          </cell>
          <cell r="B5">
            <v>-1.9056133524614463</v>
          </cell>
          <cell r="C5">
            <v>0.29663312641196737</v>
          </cell>
          <cell r="D5">
            <v>0.96063171340283426</v>
          </cell>
          <cell r="E5">
            <v>0</v>
          </cell>
          <cell r="F5">
            <v>3.6872178397032034</v>
          </cell>
          <cell r="G5">
            <v>-20.246142013324917</v>
          </cell>
          <cell r="H5">
            <v>-0.5384209445731416</v>
          </cell>
          <cell r="I5">
            <v>-3.1849751524221717E-2</v>
          </cell>
        </row>
        <row r="6">
          <cell r="A6">
            <v>-1.639039699476175E-3</v>
          </cell>
          <cell r="B6">
            <v>-0.72905497933526675</v>
          </cell>
          <cell r="C6">
            <v>0.67901812574422227</v>
          </cell>
          <cell r="D6">
            <v>0.62231390505080586</v>
          </cell>
          <cell r="E6">
            <v>3.8356160750460555</v>
          </cell>
          <cell r="F6">
            <v>0</v>
          </cell>
          <cell r="G6">
            <v>-28.376598707843954</v>
          </cell>
          <cell r="H6">
            <v>-1.3637507388985357</v>
          </cell>
          <cell r="I6">
            <v>3.2202819484140902E-2</v>
          </cell>
        </row>
        <row r="7">
          <cell r="A7">
            <v>6.7304222149968404E-3</v>
          </cell>
          <cell r="B7">
            <v>-0.17010062342354179</v>
          </cell>
          <cell r="C7">
            <v>-0.393489474077861</v>
          </cell>
          <cell r="D7">
            <v>-1.0650756515190283</v>
          </cell>
          <cell r="E7">
            <v>-20.477433263589671</v>
          </cell>
          <cell r="F7">
            <v>-28.8132478713196</v>
          </cell>
          <cell r="G7">
            <v>0</v>
          </cell>
          <cell r="H7">
            <v>-3.4256590524159352</v>
          </cell>
          <cell r="I7">
            <v>-3.592436604029403E-3</v>
          </cell>
        </row>
        <row r="8">
          <cell r="A8">
            <v>-8.7778271202298436E-3</v>
          </cell>
          <cell r="B8">
            <v>1.6049094806082058</v>
          </cell>
          <cell r="C8">
            <v>-4.1484060547434716</v>
          </cell>
          <cell r="D8">
            <v>-4.699761619600217</v>
          </cell>
          <cell r="E8">
            <v>-0.56317829453939661</v>
          </cell>
          <cell r="F8">
            <v>-1.3863937168981755</v>
          </cell>
          <cell r="G8">
            <v>-3.3243063616055717</v>
          </cell>
          <cell r="H8">
            <v>0</v>
          </cell>
          <cell r="I8">
            <v>1.6883189073132708E-2</v>
          </cell>
        </row>
      </sheetData>
      <sheetData sheetId="3">
        <row r="2">
          <cell r="A2">
            <v>1186.0793697129986</v>
          </cell>
          <cell r="B2">
            <v>1223.6989695398868</v>
          </cell>
          <cell r="C2">
            <v>1.941247866603515E-4</v>
          </cell>
          <cell r="D2">
            <v>4.1485276748967201E-5</v>
          </cell>
          <cell r="E2">
            <v>316.84945263078771</v>
          </cell>
        </row>
        <row r="3">
          <cell r="A3">
            <v>1177.809823629223</v>
          </cell>
          <cell r="B3">
            <v>1219.0552623466319</v>
          </cell>
          <cell r="C3">
            <v>1.9838009442833351E-4</v>
          </cell>
          <cell r="D3">
            <v>4.1092450655072401E-5</v>
          </cell>
          <cell r="E3">
            <v>317.04207279385884</v>
          </cell>
        </row>
        <row r="4">
          <cell r="A4">
            <v>1186.0823457880699</v>
          </cell>
          <cell r="B4">
            <v>1223.7014911331992</v>
          </cell>
          <cell r="C4">
            <v>1.9412501929604928E-4</v>
          </cell>
          <cell r="D4">
            <v>4.1491384676388826E-5</v>
          </cell>
          <cell r="E4">
            <v>316.847909187504</v>
          </cell>
        </row>
        <row r="5">
          <cell r="A5">
            <v>1173.8517332353324</v>
          </cell>
          <cell r="B5">
            <v>1213.5092559698874</v>
          </cell>
          <cell r="C5">
            <v>2.0357227747693529E-4</v>
          </cell>
          <cell r="D5">
            <v>4.1109016376802816E-5</v>
          </cell>
          <cell r="E5">
            <v>316.69636605157075</v>
          </cell>
        </row>
        <row r="6">
          <cell r="B6">
            <v>1223.7283191832435</v>
          </cell>
          <cell r="C6">
            <v>1.9412255854777611E-4</v>
          </cell>
          <cell r="D6">
            <v>4.15151236975646E-5</v>
          </cell>
          <cell r="E6">
            <v>316.87123299329295</v>
          </cell>
        </row>
      </sheetData>
      <sheetData sheetId="4">
        <row r="1">
          <cell r="A1">
            <v>1.0699685638190402E-3</v>
          </cell>
          <cell r="B1">
            <v>9.8054622016204865E-2</v>
          </cell>
          <cell r="C1">
            <v>7.8814248286374677E-2</v>
          </cell>
          <cell r="D1">
            <v>-0.2715861357393935</v>
          </cell>
          <cell r="E1">
            <v>-0.1678637444052466</v>
          </cell>
          <cell r="F1">
            <v>-0.35391484523716998</v>
          </cell>
          <cell r="G1">
            <v>1.1650888673906405</v>
          </cell>
          <cell r="H1">
            <v>0.9434939389161715</v>
          </cell>
          <cell r="I1">
            <v>1.4039939130088379E-2</v>
          </cell>
        </row>
        <row r="2">
          <cell r="A2">
            <v>1.0402447985385108E-3</v>
          </cell>
          <cell r="B2">
            <v>5.4108125691033418E-2</v>
          </cell>
          <cell r="C2">
            <v>0.10729575220473486</v>
          </cell>
          <cell r="D2">
            <v>-0.21113610855216239</v>
          </cell>
          <cell r="E2">
            <v>0.13515192283068997</v>
          </cell>
          <cell r="F2">
            <v>-7.6674641644345872E-3</v>
          </cell>
          <cell r="G2">
            <v>0.51884512328980048</v>
          </cell>
          <cell r="H2">
            <v>0.88817254376835997</v>
          </cell>
          <cell r="I2">
            <v>1.4197549778468824E-2</v>
          </cell>
        </row>
        <row r="3">
          <cell r="A3">
            <v>1.0736828111910558E-3</v>
          </cell>
          <cell r="B3">
            <v>9.8016678109683342E-2</v>
          </cell>
          <cell r="C3">
            <v>7.8746704666524725E-2</v>
          </cell>
          <cell r="D3">
            <v>-0.27179062819891792</v>
          </cell>
          <cell r="E3">
            <v>-0.16742286865859821</v>
          </cell>
          <cell r="F3">
            <v>-0.3534457186109129</v>
          </cell>
          <cell r="G3">
            <v>1.1640267096590784</v>
          </cell>
          <cell r="H3">
            <v>0.94364471720743637</v>
          </cell>
          <cell r="I3">
            <v>1.4036172317040487E-2</v>
          </cell>
        </row>
        <row r="4">
          <cell r="A4">
            <v>1.0267260723042001E-3</v>
          </cell>
          <cell r="B4">
            <v>6.5881590340181623E-2</v>
          </cell>
          <cell r="C4">
            <v>0.12682314067698902</v>
          </cell>
          <cell r="D4">
            <v>-0.20454678252921707</v>
          </cell>
          <cell r="E4">
            <v>0.24385475699607423</v>
          </cell>
          <cell r="F4">
            <v>0.22531770897205949</v>
          </cell>
          <cell r="G4">
            <v>0.18807586542764695</v>
          </cell>
          <cell r="H4">
            <v>0.84435046270280734</v>
          </cell>
          <cell r="I4">
            <v>1.4403787402958525E-2</v>
          </cell>
        </row>
        <row r="5">
          <cell r="A5">
            <v>1.072542173531185E-3</v>
          </cell>
          <cell r="B5">
            <v>9.8580956242768386E-2</v>
          </cell>
          <cell r="C5">
            <v>7.7826221198190992E-2</v>
          </cell>
          <cell r="D5">
            <v>-0.27321670773021189</v>
          </cell>
          <cell r="E5">
            <v>-0.17350714813015294</v>
          </cell>
          <cell r="F5">
            <v>-0.3631038225313421</v>
          </cell>
          <cell r="G5">
            <v>1.1794112630259004</v>
          </cell>
          <cell r="H5">
            <v>0.94625750691967436</v>
          </cell>
          <cell r="I5">
            <v>1.399897656329418E-2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K16"/>
  <sheetViews>
    <sheetView workbookViewId="0">
      <selection activeCell="E25" sqref="E25"/>
    </sheetView>
  </sheetViews>
  <sheetFormatPr defaultRowHeight="14.4" x14ac:dyDescent="0.3"/>
  <cols>
    <col min="2" max="2" width="13.33203125" bestFit="1" customWidth="1"/>
  </cols>
  <sheetData>
    <row r="2" spans="2:11" x14ac:dyDescent="0.3">
      <c r="B2" s="3"/>
      <c r="C2" s="5" t="s">
        <v>15</v>
      </c>
      <c r="D2" s="5" t="s">
        <v>16</v>
      </c>
      <c r="E2" s="5" t="s">
        <v>17</v>
      </c>
      <c r="F2" s="5" t="s">
        <v>18</v>
      </c>
      <c r="G2" s="5" t="s">
        <v>19</v>
      </c>
      <c r="H2" s="5" t="s">
        <v>20</v>
      </c>
      <c r="I2" s="5" t="s">
        <v>21</v>
      </c>
      <c r="J2" s="5" t="s">
        <v>22</v>
      </c>
      <c r="K2" s="5" t="s">
        <v>9</v>
      </c>
    </row>
    <row r="3" spans="2:11" x14ac:dyDescent="0.3">
      <c r="B3" t="s">
        <v>24</v>
      </c>
      <c r="C3" s="2">
        <f>+[1]mat_mu!A1</f>
        <v>1.0699685638190402E-3</v>
      </c>
      <c r="D3" s="2">
        <f>+[1]mat_mu!B1</f>
        <v>9.8054622016204865E-2</v>
      </c>
      <c r="E3" s="2">
        <f>+[1]mat_mu!C1</f>
        <v>7.8814248286374677E-2</v>
      </c>
      <c r="F3" s="2">
        <f>+[1]mat_mu!D1</f>
        <v>-0.2715861357393935</v>
      </c>
      <c r="G3" s="2">
        <f>+[1]mat_mu!E1</f>
        <v>-0.1678637444052466</v>
      </c>
      <c r="H3" s="2">
        <f>+[1]mat_mu!F1</f>
        <v>-0.35391484523716998</v>
      </c>
      <c r="I3" s="2">
        <f>+[1]mat_mu!G1</f>
        <v>1.1650888673906405</v>
      </c>
      <c r="J3" s="2">
        <f>+[1]mat_mu!H1</f>
        <v>0.9434939389161715</v>
      </c>
      <c r="K3" s="2">
        <f>+[1]mat_mu!I1</f>
        <v>1.4039939130088379E-2</v>
      </c>
    </row>
    <row r="4" spans="2:11" x14ac:dyDescent="0.3">
      <c r="B4" t="s">
        <v>25</v>
      </c>
      <c r="C4" s="2">
        <f>+[1]mat_mu!A2</f>
        <v>1.0402447985385108E-3</v>
      </c>
      <c r="D4" s="2">
        <f>+[1]mat_mu!B2</f>
        <v>5.4108125691033418E-2</v>
      </c>
      <c r="E4" s="2">
        <f>+[1]mat_mu!C2</f>
        <v>0.10729575220473486</v>
      </c>
      <c r="F4" s="2">
        <f>+[1]mat_mu!D2</f>
        <v>-0.21113610855216239</v>
      </c>
      <c r="G4" s="2">
        <f>+[1]mat_mu!E2</f>
        <v>0.13515192283068997</v>
      </c>
      <c r="H4" s="2">
        <f>+[1]mat_mu!F2</f>
        <v>-7.6674641644345872E-3</v>
      </c>
      <c r="I4" s="2">
        <f>+[1]mat_mu!G2</f>
        <v>0.51884512328980048</v>
      </c>
      <c r="J4" s="2">
        <f>+[1]mat_mu!H2</f>
        <v>0.88817254376835997</v>
      </c>
      <c r="K4" s="2">
        <f>+[1]mat_mu!I2</f>
        <v>1.4197549778468824E-2</v>
      </c>
    </row>
    <row r="5" spans="2:11" x14ac:dyDescent="0.3">
      <c r="B5" t="s">
        <v>26</v>
      </c>
      <c r="C5" s="2">
        <f>+[1]mat_mu!A3</f>
        <v>1.0736828111910558E-3</v>
      </c>
      <c r="D5" s="2">
        <f>+[1]mat_mu!B3</f>
        <v>9.8016678109683342E-2</v>
      </c>
      <c r="E5" s="2">
        <f>+[1]mat_mu!C3</f>
        <v>7.8746704666524725E-2</v>
      </c>
      <c r="F5" s="2">
        <f>+[1]mat_mu!D3</f>
        <v>-0.27179062819891792</v>
      </c>
      <c r="G5" s="2">
        <f>+[1]mat_mu!E3</f>
        <v>-0.16742286865859821</v>
      </c>
      <c r="H5" s="2">
        <f>+[1]mat_mu!F3</f>
        <v>-0.3534457186109129</v>
      </c>
      <c r="I5" s="2">
        <f>+[1]mat_mu!G3</f>
        <v>1.1640267096590784</v>
      </c>
      <c r="J5" s="2">
        <f>+[1]mat_mu!H3</f>
        <v>0.94364471720743637</v>
      </c>
      <c r="K5" s="2">
        <f>+[1]mat_mu!I3</f>
        <v>1.4036172317040487E-2</v>
      </c>
    </row>
    <row r="6" spans="2:11" x14ac:dyDescent="0.3">
      <c r="B6" t="s">
        <v>23</v>
      </c>
      <c r="C6" s="2">
        <f>+[1]mat_mu!A4</f>
        <v>1.0267260723042001E-3</v>
      </c>
      <c r="D6" s="2">
        <f>+[1]mat_mu!B4</f>
        <v>6.5881590340181623E-2</v>
      </c>
      <c r="E6" s="2">
        <f>+[1]mat_mu!C4</f>
        <v>0.12682314067698902</v>
      </c>
      <c r="F6" s="2">
        <f>+[1]mat_mu!D4</f>
        <v>-0.20454678252921707</v>
      </c>
      <c r="G6" s="2">
        <f>+[1]mat_mu!E4</f>
        <v>0.24385475699607423</v>
      </c>
      <c r="H6" s="2">
        <f>+[1]mat_mu!F4</f>
        <v>0.22531770897205949</v>
      </c>
      <c r="I6" s="2">
        <f>+[1]mat_mu!G4</f>
        <v>0.18807586542764695</v>
      </c>
      <c r="J6" s="2">
        <f>+[1]mat_mu!H4</f>
        <v>0.84435046270280734</v>
      </c>
      <c r="K6" s="2">
        <f>+[1]mat_mu!I4</f>
        <v>1.4403787402958525E-2</v>
      </c>
    </row>
    <row r="7" spans="2:11" x14ac:dyDescent="0.3">
      <c r="B7" s="3" t="s">
        <v>8</v>
      </c>
      <c r="C7" s="4">
        <f>+[1]mat_mu!A5</f>
        <v>1.072542173531185E-3</v>
      </c>
      <c r="D7" s="4">
        <f>+[1]mat_mu!B5</f>
        <v>9.8580956242768386E-2</v>
      </c>
      <c r="E7" s="4">
        <f>+[1]mat_mu!C5</f>
        <v>7.7826221198190992E-2</v>
      </c>
      <c r="F7" s="4">
        <f>+[1]mat_mu!D5</f>
        <v>-0.27321670773021189</v>
      </c>
      <c r="G7" s="4">
        <f>+[1]mat_mu!E5</f>
        <v>-0.17350714813015294</v>
      </c>
      <c r="H7" s="4">
        <f>+[1]mat_mu!F5</f>
        <v>-0.3631038225313421</v>
      </c>
      <c r="I7" s="4">
        <f>+[1]mat_mu!G5</f>
        <v>1.1794112630259004</v>
      </c>
      <c r="J7" s="4">
        <f>+[1]mat_mu!H5</f>
        <v>0.94625750691967436</v>
      </c>
      <c r="K7" s="9">
        <f>+[1]mat_mu!I5</f>
        <v>1.399897656329418E-2</v>
      </c>
    </row>
    <row r="8" spans="2:11" x14ac:dyDescent="0.3">
      <c r="C8" s="1"/>
      <c r="D8" s="1"/>
      <c r="E8" s="1"/>
      <c r="F8" s="1"/>
      <c r="G8" s="1"/>
      <c r="H8" s="1"/>
      <c r="I8" s="1"/>
      <c r="J8" s="1"/>
      <c r="K8" s="1"/>
    </row>
    <row r="9" spans="2:11" x14ac:dyDescent="0.3">
      <c r="C9" s="1"/>
      <c r="D9" s="1"/>
      <c r="E9" s="1"/>
      <c r="F9" s="1"/>
      <c r="G9" s="1"/>
      <c r="H9" s="1"/>
      <c r="I9" s="1"/>
      <c r="J9" s="1"/>
      <c r="K9" s="1"/>
    </row>
    <row r="10" spans="2:11" x14ac:dyDescent="0.3">
      <c r="C10" s="10" t="s">
        <v>12</v>
      </c>
      <c r="D10" s="10"/>
      <c r="E10" s="10"/>
      <c r="F10" s="10" t="s">
        <v>11</v>
      </c>
      <c r="G10" s="10"/>
      <c r="H10" s="1"/>
      <c r="I10" s="1"/>
      <c r="J10" s="1"/>
      <c r="K10" s="1"/>
    </row>
    <row r="11" spans="2:11" x14ac:dyDescent="0.3">
      <c r="B11" s="3"/>
      <c r="C11" s="4" t="s">
        <v>14</v>
      </c>
      <c r="D11" s="4" t="s">
        <v>13</v>
      </c>
      <c r="E11" s="4" t="s">
        <v>10</v>
      </c>
      <c r="F11" s="4" t="s">
        <v>13</v>
      </c>
      <c r="G11" s="4" t="s">
        <v>10</v>
      </c>
      <c r="H11" s="1"/>
      <c r="I11" s="1"/>
      <c r="J11" s="1"/>
      <c r="K11" s="1"/>
    </row>
    <row r="12" spans="2:11" x14ac:dyDescent="0.3">
      <c r="B12" t="s">
        <v>24</v>
      </c>
      <c r="C12" s="2">
        <f>+[1]mat_stat!A2</f>
        <v>1186.0793697129986</v>
      </c>
      <c r="D12" s="2">
        <f>+[1]mat_stat!B2</f>
        <v>1223.6989695398868</v>
      </c>
      <c r="E12" s="2">
        <f>+[1]mat_stat!C2*1000</f>
        <v>0.19412478666035149</v>
      </c>
      <c r="F12" s="2">
        <f>+[1]mat_stat!E2</f>
        <v>316.84945263078771</v>
      </c>
      <c r="G12" s="2">
        <f>+[1]mat_stat!D2*1000</f>
        <v>4.1485276748967202E-2</v>
      </c>
      <c r="I12" s="1"/>
      <c r="J12" s="1"/>
      <c r="K12" s="1"/>
    </row>
    <row r="13" spans="2:11" x14ac:dyDescent="0.3">
      <c r="B13" t="s">
        <v>25</v>
      </c>
      <c r="C13" s="2">
        <f>+[1]mat_stat!A3</f>
        <v>1177.809823629223</v>
      </c>
      <c r="D13" s="2">
        <f>+[1]mat_stat!B3</f>
        <v>1219.0552623466319</v>
      </c>
      <c r="E13" s="2">
        <f>+[1]mat_stat!C3*1000</f>
        <v>0.19838009442833351</v>
      </c>
      <c r="F13" s="2">
        <f>+[1]mat_stat!E3</f>
        <v>317.04207279385884</v>
      </c>
      <c r="G13" s="2">
        <f>+[1]mat_stat!D3*1000</f>
        <v>4.1092450655072402E-2</v>
      </c>
      <c r="I13" s="1"/>
      <c r="J13" s="1"/>
      <c r="K13" s="1"/>
    </row>
    <row r="14" spans="2:11" x14ac:dyDescent="0.3">
      <c r="B14" t="s">
        <v>26</v>
      </c>
      <c r="C14" s="2">
        <f>+[1]mat_stat!A4</f>
        <v>1186.0823457880699</v>
      </c>
      <c r="D14" s="2">
        <f>+[1]mat_stat!B4</f>
        <v>1223.7014911331992</v>
      </c>
      <c r="E14" s="2">
        <f>+[1]mat_stat!C4*1000</f>
        <v>0.19412501929604928</v>
      </c>
      <c r="F14" s="2">
        <f>+[1]mat_stat!E4</f>
        <v>316.847909187504</v>
      </c>
      <c r="G14" s="2">
        <f>+[1]mat_stat!D4*1000</f>
        <v>4.1491384676388826E-2</v>
      </c>
      <c r="I14" s="1"/>
      <c r="J14" s="1"/>
      <c r="K14" s="1"/>
    </row>
    <row r="15" spans="2:11" x14ac:dyDescent="0.3">
      <c r="B15" t="s">
        <v>23</v>
      </c>
      <c r="C15" s="2">
        <f>+[1]mat_stat!A5</f>
        <v>1173.8517332353324</v>
      </c>
      <c r="D15" s="2">
        <f>+[1]mat_stat!B5</f>
        <v>1213.5092559698874</v>
      </c>
      <c r="E15" s="2">
        <f>+[1]mat_stat!C5*1000</f>
        <v>0.20357227747693529</v>
      </c>
      <c r="F15" s="2">
        <f>+[1]mat_stat!E5</f>
        <v>316.69636605157075</v>
      </c>
      <c r="G15" s="2">
        <f>+[1]mat_stat!D5*1000</f>
        <v>4.1109016376802816E-2</v>
      </c>
      <c r="I15" s="1"/>
      <c r="J15" s="1"/>
      <c r="K15" s="1"/>
    </row>
    <row r="16" spans="2:11" x14ac:dyDescent="0.3">
      <c r="B16" s="3" t="s">
        <v>8</v>
      </c>
      <c r="C16" s="4"/>
      <c r="D16" s="4">
        <f>+[1]mat_stat!B6</f>
        <v>1223.7283191832435</v>
      </c>
      <c r="E16" s="4">
        <f>+[1]mat_stat!C6*1000</f>
        <v>0.1941225585477761</v>
      </c>
      <c r="F16" s="4">
        <f>+[1]mat_stat!E6</f>
        <v>316.87123299329295</v>
      </c>
      <c r="G16" s="4">
        <f>+[1]mat_stat!D6*1000</f>
        <v>4.1515123697564597E-2</v>
      </c>
      <c r="I16" s="1"/>
      <c r="J16" s="1"/>
      <c r="K16" s="1"/>
    </row>
  </sheetData>
  <mergeCells count="2">
    <mergeCell ref="C10:E10"/>
    <mergeCell ref="F10:G10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9FEC4E-84E9-4910-924A-6770F03FAE9D}">
  <dimension ref="B2:Y49"/>
  <sheetViews>
    <sheetView topLeftCell="A16" workbookViewId="0">
      <selection activeCell="B52" sqref="B52:K57"/>
    </sheetView>
  </sheetViews>
  <sheetFormatPr defaultRowHeight="14.4" x14ac:dyDescent="0.3"/>
  <cols>
    <col min="2" max="3" width="8.88671875" style="15"/>
    <col min="4" max="7" width="9" style="15" bestFit="1" customWidth="1"/>
    <col min="8" max="10" width="9.21875" style="15" bestFit="1" customWidth="1"/>
    <col min="11" max="11" width="9" style="15" bestFit="1" customWidth="1"/>
    <col min="12" max="12" width="8.88671875" style="15"/>
  </cols>
  <sheetData>
    <row r="2" spans="2:25" x14ac:dyDescent="0.3">
      <c r="D2" s="15" t="s">
        <v>0</v>
      </c>
      <c r="E2" s="15" t="s">
        <v>1</v>
      </c>
      <c r="F2" s="15" t="s">
        <v>2</v>
      </c>
      <c r="G2" s="15" t="s">
        <v>3</v>
      </c>
      <c r="H2" s="15" t="s">
        <v>4</v>
      </c>
      <c r="I2" s="15" t="s">
        <v>5</v>
      </c>
      <c r="J2" s="15" t="s">
        <v>6</v>
      </c>
      <c r="K2" s="15" t="s">
        <v>7</v>
      </c>
    </row>
    <row r="3" spans="2:25" x14ac:dyDescent="0.3">
      <c r="C3" s="15" t="s">
        <v>0</v>
      </c>
      <c r="D3" s="2"/>
      <c r="E3" s="2" t="e">
        <f>+#REF!</f>
        <v>#REF!</v>
      </c>
      <c r="F3" s="2" t="e">
        <f>+#REF!</f>
        <v>#REF!</v>
      </c>
      <c r="G3" s="2" t="e">
        <f>+#REF!</f>
        <v>#REF!</v>
      </c>
      <c r="H3" s="2" t="e">
        <f>+#REF!</f>
        <v>#REF!</v>
      </c>
      <c r="I3" s="2" t="e">
        <f>+#REF!</f>
        <v>#REF!</v>
      </c>
      <c r="J3" s="2" t="e">
        <f>+#REF!</f>
        <v>#REF!</v>
      </c>
      <c r="K3" s="2" t="e">
        <f>+#REF!</f>
        <v>#REF!</v>
      </c>
      <c r="O3" s="1"/>
      <c r="P3" s="1"/>
      <c r="Q3" s="1"/>
      <c r="R3" s="1"/>
      <c r="S3" s="1"/>
      <c r="T3" s="1"/>
      <c r="U3" s="1"/>
      <c r="V3" s="1"/>
    </row>
    <row r="4" spans="2:25" x14ac:dyDescent="0.3">
      <c r="C4" s="15" t="s">
        <v>1</v>
      </c>
      <c r="D4" s="2" t="e">
        <f>+#REF!</f>
        <v>#REF!</v>
      </c>
      <c r="E4" s="2"/>
      <c r="F4" s="2" t="e">
        <f>+#REF!</f>
        <v>#REF!</v>
      </c>
      <c r="G4" s="2" t="e">
        <f>+#REF!</f>
        <v>#REF!</v>
      </c>
      <c r="H4" s="2" t="e">
        <f>+#REF!</f>
        <v>#REF!</v>
      </c>
      <c r="I4" s="2" t="e">
        <f>+#REF!</f>
        <v>#REF!</v>
      </c>
      <c r="J4" s="2" t="e">
        <f>+#REF!</f>
        <v>#REF!</v>
      </c>
      <c r="K4" s="2" t="e">
        <f>+#REF!</f>
        <v>#REF!</v>
      </c>
      <c r="O4" s="1"/>
      <c r="P4" s="1"/>
      <c r="Q4" s="1"/>
      <c r="R4" s="1"/>
      <c r="S4" s="1"/>
      <c r="T4" s="1"/>
      <c r="U4" s="1"/>
      <c r="V4" s="1"/>
    </row>
    <row r="5" spans="2:25" x14ac:dyDescent="0.3">
      <c r="C5" s="15" t="s">
        <v>2</v>
      </c>
      <c r="D5" s="2" t="e">
        <f>+#REF!</f>
        <v>#REF!</v>
      </c>
      <c r="E5" s="2" t="e">
        <f>+#REF!</f>
        <v>#REF!</v>
      </c>
      <c r="F5" s="2"/>
      <c r="G5" s="2" t="e">
        <f>+#REF!</f>
        <v>#REF!</v>
      </c>
      <c r="H5" s="2" t="e">
        <f>+#REF!</f>
        <v>#REF!</v>
      </c>
      <c r="I5" s="2" t="e">
        <f>+#REF!</f>
        <v>#REF!</v>
      </c>
      <c r="J5" s="2" t="e">
        <f>+#REF!</f>
        <v>#REF!</v>
      </c>
      <c r="K5" s="2" t="e">
        <f>+#REF!</f>
        <v>#REF!</v>
      </c>
      <c r="O5" s="1"/>
      <c r="P5" s="1"/>
      <c r="Q5" s="1"/>
      <c r="R5" s="1"/>
      <c r="S5" s="1"/>
      <c r="T5" s="1"/>
      <c r="U5" s="1"/>
      <c r="V5" s="1"/>
    </row>
    <row r="6" spans="2:25" x14ac:dyDescent="0.3">
      <c r="C6" s="15" t="s">
        <v>3</v>
      </c>
      <c r="D6" s="2" t="e">
        <f>+#REF!</f>
        <v>#REF!</v>
      </c>
      <c r="E6" s="2" t="e">
        <f>+#REF!</f>
        <v>#REF!</v>
      </c>
      <c r="F6" s="2" t="e">
        <f>+#REF!</f>
        <v>#REF!</v>
      </c>
      <c r="G6" s="2"/>
      <c r="H6" s="2" t="e">
        <f>+#REF!</f>
        <v>#REF!</v>
      </c>
      <c r="I6" s="2" t="e">
        <f>+#REF!</f>
        <v>#REF!</v>
      </c>
      <c r="J6" s="2" t="e">
        <f>+#REF!</f>
        <v>#REF!</v>
      </c>
      <c r="K6" s="2" t="e">
        <f>+#REF!</f>
        <v>#REF!</v>
      </c>
      <c r="O6" s="1"/>
      <c r="P6" s="1"/>
      <c r="Q6" s="1"/>
      <c r="R6" s="1"/>
      <c r="S6" s="1"/>
      <c r="T6" s="1"/>
      <c r="U6" s="1"/>
      <c r="V6" s="1"/>
    </row>
    <row r="7" spans="2:25" x14ac:dyDescent="0.3">
      <c r="C7" s="15" t="s">
        <v>4</v>
      </c>
      <c r="D7" s="2" t="e">
        <f>+#REF!</f>
        <v>#REF!</v>
      </c>
      <c r="E7" s="2" t="e">
        <f>+#REF!</f>
        <v>#REF!</v>
      </c>
      <c r="F7" s="2" t="e">
        <f>+#REF!</f>
        <v>#REF!</v>
      </c>
      <c r="G7" s="2" t="e">
        <f>+#REF!</f>
        <v>#REF!</v>
      </c>
      <c r="H7" s="2"/>
      <c r="I7" s="2" t="e">
        <f>+#REF!</f>
        <v>#REF!</v>
      </c>
      <c r="J7" s="2" t="e">
        <f>+#REF!</f>
        <v>#REF!</v>
      </c>
      <c r="K7" s="2" t="e">
        <f>+#REF!</f>
        <v>#REF!</v>
      </c>
      <c r="O7" s="1"/>
      <c r="P7" s="1"/>
      <c r="Q7" s="1"/>
      <c r="R7" s="1"/>
      <c r="S7" s="1"/>
      <c r="T7" s="1"/>
      <c r="U7" s="1"/>
      <c r="V7" s="1"/>
    </row>
    <row r="8" spans="2:25" x14ac:dyDescent="0.3">
      <c r="C8" s="15" t="s">
        <v>5</v>
      </c>
      <c r="D8" s="2" t="e">
        <f>+#REF!</f>
        <v>#REF!</v>
      </c>
      <c r="E8" s="2" t="e">
        <f>+#REF!</f>
        <v>#REF!</v>
      </c>
      <c r="F8" s="2" t="e">
        <f>+#REF!</f>
        <v>#REF!</v>
      </c>
      <c r="G8" s="2" t="e">
        <f>+#REF!</f>
        <v>#REF!</v>
      </c>
      <c r="H8" s="2" t="e">
        <f>+#REF!</f>
        <v>#REF!</v>
      </c>
      <c r="I8" s="2"/>
      <c r="J8" s="2" t="e">
        <f>+#REF!</f>
        <v>#REF!</v>
      </c>
      <c r="K8" s="2" t="e">
        <f>+#REF!</f>
        <v>#REF!</v>
      </c>
      <c r="O8" s="1"/>
      <c r="P8" s="1"/>
      <c r="Q8" s="1"/>
      <c r="R8" s="1"/>
      <c r="S8" s="1"/>
      <c r="T8" s="1"/>
      <c r="U8" s="1"/>
      <c r="V8" s="1"/>
    </row>
    <row r="9" spans="2:25" x14ac:dyDescent="0.3">
      <c r="C9" s="15" t="s">
        <v>6</v>
      </c>
      <c r="D9" s="2" t="e">
        <f>+#REF!</f>
        <v>#REF!</v>
      </c>
      <c r="E9" s="2" t="e">
        <f>+#REF!</f>
        <v>#REF!</v>
      </c>
      <c r="F9" s="2" t="e">
        <f>+#REF!</f>
        <v>#REF!</v>
      </c>
      <c r="G9" s="2" t="e">
        <f>+#REF!</f>
        <v>#REF!</v>
      </c>
      <c r="H9" s="2" t="e">
        <f>+#REF!</f>
        <v>#REF!</v>
      </c>
      <c r="I9" s="2" t="e">
        <f>+#REF!</f>
        <v>#REF!</v>
      </c>
      <c r="J9" s="2"/>
      <c r="K9" s="2" t="e">
        <f>+#REF!</f>
        <v>#REF!</v>
      </c>
      <c r="O9" s="1"/>
      <c r="P9" s="1"/>
      <c r="Q9" s="1"/>
      <c r="R9" s="1"/>
      <c r="S9" s="1"/>
      <c r="T9" s="1"/>
      <c r="U9" s="1"/>
      <c r="V9" s="1"/>
    </row>
    <row r="10" spans="2:25" x14ac:dyDescent="0.3">
      <c r="C10" s="15" t="s">
        <v>7</v>
      </c>
      <c r="D10" s="2" t="e">
        <f>+#REF!</f>
        <v>#REF!</v>
      </c>
      <c r="E10" s="2" t="e">
        <f>+#REF!</f>
        <v>#REF!</v>
      </c>
      <c r="F10" s="2" t="e">
        <f>+#REF!</f>
        <v>#REF!</v>
      </c>
      <c r="G10" s="2" t="e">
        <f>+#REF!</f>
        <v>#REF!</v>
      </c>
      <c r="H10" s="2" t="e">
        <f>+#REF!</f>
        <v>#REF!</v>
      </c>
      <c r="I10" s="2" t="e">
        <f>+#REF!</f>
        <v>#REF!</v>
      </c>
      <c r="J10" s="2" t="e">
        <f>+#REF!</f>
        <v>#REF!</v>
      </c>
      <c r="K10" s="2"/>
      <c r="O10" s="1"/>
      <c r="P10" s="1"/>
      <c r="Q10" s="1"/>
      <c r="R10" s="1"/>
      <c r="S10" s="1"/>
      <c r="T10" s="1"/>
      <c r="U10" s="1"/>
      <c r="V10" s="1"/>
    </row>
    <row r="11" spans="2:25" x14ac:dyDescent="0.3">
      <c r="C11" s="15" t="s">
        <v>9</v>
      </c>
      <c r="D11" s="2" t="e">
        <f>+#REF!</f>
        <v>#REF!</v>
      </c>
      <c r="E11" s="2" t="e">
        <f>+#REF!</f>
        <v>#REF!</v>
      </c>
      <c r="F11" s="2" t="e">
        <f>+#REF!</f>
        <v>#REF!</v>
      </c>
      <c r="G11" s="2" t="e">
        <f>+#REF!</f>
        <v>#REF!</v>
      </c>
      <c r="H11" s="2" t="e">
        <f>+#REF!</f>
        <v>#REF!</v>
      </c>
      <c r="I11" s="2" t="e">
        <f>+#REF!</f>
        <v>#REF!</v>
      </c>
      <c r="J11" s="2" t="e">
        <f>+#REF!</f>
        <v>#REF!</v>
      </c>
      <c r="K11" s="2" t="e">
        <f>+#REF!</f>
        <v>#REF!</v>
      </c>
      <c r="O11" s="1"/>
      <c r="P11" s="1"/>
      <c r="Q11" s="1"/>
      <c r="R11" s="1"/>
      <c r="S11" s="1"/>
      <c r="T11" s="1"/>
      <c r="U11" s="1"/>
      <c r="V11" s="1"/>
    </row>
    <row r="13" spans="2:25" x14ac:dyDescent="0.3"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7"/>
    </row>
    <row r="14" spans="2:25" x14ac:dyDescent="0.3"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7"/>
    </row>
    <row r="15" spans="2:25" x14ac:dyDescent="0.3">
      <c r="B15" s="6"/>
      <c r="C15" s="6"/>
      <c r="D15" s="6" t="s">
        <v>27</v>
      </c>
      <c r="E15" s="6"/>
      <c r="F15" s="6"/>
      <c r="G15" s="6"/>
      <c r="H15" s="6"/>
      <c r="I15" s="6"/>
      <c r="J15" s="6"/>
      <c r="K15" s="6"/>
      <c r="L15" s="6"/>
      <c r="M15" s="7"/>
      <c r="O15" s="7"/>
      <c r="P15" s="7"/>
      <c r="Q15" t="s">
        <v>26</v>
      </c>
      <c r="R15" s="6"/>
      <c r="S15" s="6"/>
      <c r="T15" s="6"/>
      <c r="U15" s="6"/>
      <c r="V15" s="6"/>
      <c r="W15" s="6"/>
      <c r="X15" s="6"/>
      <c r="Y15" s="6"/>
    </row>
    <row r="16" spans="2:25" x14ac:dyDescent="0.3">
      <c r="B16" s="6"/>
      <c r="C16" s="6" t="s">
        <v>28</v>
      </c>
      <c r="D16" s="2">
        <f>+[1]c_fu_ml!A1</f>
        <v>0</v>
      </c>
      <c r="E16" s="2">
        <f>+[1]c_fu_ml!B1</f>
        <v>1.1372772322264673E-3</v>
      </c>
      <c r="F16" s="2">
        <f>+[1]c_fu_ml!C1</f>
        <v>2.6599658091982399E-3</v>
      </c>
      <c r="G16" s="2">
        <f>+[1]c_fu_ml!D1</f>
        <v>-5.8913209058002603E-4</v>
      </c>
      <c r="H16" s="2">
        <f>+[1]c_fu_ml!E1</f>
        <v>-1.6030500639314133E-3</v>
      </c>
      <c r="I16" s="2">
        <f>+[1]c_fu_ml!F1</f>
        <v>-1.4633914526934314E-3</v>
      </c>
      <c r="J16" s="2">
        <f>+[1]c_fu_ml!G1</f>
        <v>5.9680449204984245E-3</v>
      </c>
      <c r="K16" s="2">
        <f>+[1]c_fu_ml!H1</f>
        <v>-9.0853904673300206E-3</v>
      </c>
      <c r="L16" s="2">
        <f>+[1]c_fu_ml!I1</f>
        <v>-1.0872344794773043E-4</v>
      </c>
      <c r="M16" s="7"/>
      <c r="O16" s="7"/>
      <c r="P16" t="s">
        <v>23</v>
      </c>
      <c r="Q16" s="1">
        <f>+[1]c_b1_b2!A1</f>
        <v>0</v>
      </c>
      <c r="R16" s="1">
        <f>+[1]c_b1_b2!B1</f>
        <v>8.1816139980063615E-4</v>
      </c>
      <c r="S16" s="1">
        <f>+[1]c_b1_b2!C1</f>
        <v>2.508221470900655E-3</v>
      </c>
      <c r="T16" s="1">
        <f>+[1]c_b1_b2!D1</f>
        <v>-5.5747964041000936E-4</v>
      </c>
      <c r="U16" s="1">
        <f>+[1]c_b1_b2!E1</f>
        <v>-1.5237947158941098E-3</v>
      </c>
      <c r="V16" s="1">
        <f>+[1]c_b1_b2!F1</f>
        <v>-1.5541730336746213E-3</v>
      </c>
      <c r="W16" s="1">
        <f>+[1]c_b1_b2!G1</f>
        <v>6.054991019853205E-3</v>
      </c>
      <c r="X16" s="1">
        <f>+[1]c_b1_b2!H1</f>
        <v>-8.7075091642872943E-3</v>
      </c>
      <c r="Y16" s="1">
        <f>+[1]c_b1_b2!I1</f>
        <v>0</v>
      </c>
    </row>
    <row r="17" spans="2:25" x14ac:dyDescent="0.3">
      <c r="B17" s="6"/>
      <c r="C17" s="6"/>
      <c r="D17" s="2">
        <f>+[1]c_fu_ml!A2</f>
        <v>8.9282739998763265E-4</v>
      </c>
      <c r="E17" s="2">
        <f>+[1]c_fu_ml!B2</f>
        <v>0</v>
      </c>
      <c r="F17" s="2">
        <f>+[1]c_fu_ml!C2</f>
        <v>-4.6492323697372037E-2</v>
      </c>
      <c r="G17" s="2">
        <f>+[1]c_fu_ml!D2</f>
        <v>-2.969882727232287</v>
      </c>
      <c r="H17" s="2">
        <f>+[1]c_fu_ml!E2</f>
        <v>-1.8579279406908764</v>
      </c>
      <c r="I17" s="2">
        <f>+[1]c_fu_ml!F2</f>
        <v>-0.78851736277185469</v>
      </c>
      <c r="J17" s="2">
        <f>+[1]c_fu_ml!G2</f>
        <v>-0.18578251159196496</v>
      </c>
      <c r="K17" s="2">
        <f>+[1]c_fu_ml!H2</f>
        <v>1.6033721068086773</v>
      </c>
      <c r="L17" s="2">
        <f>+[1]c_fu_ml!I2</f>
        <v>9.0462482057550638E-3</v>
      </c>
      <c r="M17" s="7"/>
      <c r="O17" s="7"/>
      <c r="P17" s="6"/>
      <c r="Q17" s="1">
        <f>+[1]c_b1_b2!A2</f>
        <v>0</v>
      </c>
      <c r="R17" s="1">
        <f>+[1]c_b1_b2!B2</f>
        <v>0</v>
      </c>
      <c r="S17" s="1">
        <f>+[1]c_b1_b2!C2</f>
        <v>1.5017946593659142E-2</v>
      </c>
      <c r="T17" s="1">
        <f>+[1]c_b1_b2!D2</f>
        <v>-2.9526840269895733</v>
      </c>
      <c r="U17" s="1">
        <f>+[1]c_b1_b2!E2</f>
        <v>-1.904846367169555</v>
      </c>
      <c r="V17" s="1">
        <f>+[1]c_b1_b2!F2</f>
        <v>-0.7428427073760977</v>
      </c>
      <c r="W17" s="1">
        <f>+[1]c_b1_b2!G2</f>
        <v>-0.18129655329870634</v>
      </c>
      <c r="X17" s="1">
        <f>+[1]c_b1_b2!H2</f>
        <v>1.5471676724982073</v>
      </c>
      <c r="Y17" s="1">
        <f>+[1]c_b1_b2!I2</f>
        <v>0</v>
      </c>
    </row>
    <row r="18" spans="2:25" x14ac:dyDescent="0.3">
      <c r="B18" s="6"/>
      <c r="C18" s="6"/>
      <c r="D18" s="2">
        <f>+[1]c_fu_ml!A3</f>
        <v>2.5151360897499135E-3</v>
      </c>
      <c r="E18" s="2">
        <f>+[1]c_fu_ml!B3</f>
        <v>-3.1642009239396883E-2</v>
      </c>
      <c r="F18" s="2">
        <f>+[1]c_fu_ml!C3</f>
        <v>0</v>
      </c>
      <c r="G18" s="2">
        <f>+[1]c_fu_ml!D3</f>
        <v>1.0940149052318116</v>
      </c>
      <c r="H18" s="2">
        <f>+[1]c_fu_ml!E3</f>
        <v>0.31019490028144536</v>
      </c>
      <c r="I18" s="2">
        <f>+[1]c_fu_ml!F3</f>
        <v>0.69090980676710378</v>
      </c>
      <c r="J18" s="2">
        <f>+[1]c_fu_ml!G3</f>
        <v>-0.40885035679779647</v>
      </c>
      <c r="K18" s="2">
        <f>+[1]c_fu_ml!H3</f>
        <v>-4.1372136535326378</v>
      </c>
      <c r="L18" s="2">
        <f>+[1]c_fu_ml!I3</f>
        <v>9.9033121718238876E-3</v>
      </c>
      <c r="M18" s="7"/>
      <c r="O18" s="7"/>
      <c r="P18" s="6"/>
      <c r="Q18" s="1">
        <f>+[1]c_b1_b2!A3</f>
        <v>0</v>
      </c>
      <c r="R18" s="1">
        <f>+[1]c_b1_b2!B3</f>
        <v>0.142448947239733</v>
      </c>
      <c r="S18" s="1">
        <f>+[1]c_b1_b2!C3</f>
        <v>0</v>
      </c>
      <c r="T18" s="1">
        <f>+[1]c_b1_b2!D3</f>
        <v>1.0709825012070668</v>
      </c>
      <c r="U18" s="1">
        <f>+[1]c_b1_b2!E3</f>
        <v>0.322477761380283</v>
      </c>
      <c r="V18" s="1">
        <f>+[1]c_b1_b2!F3</f>
        <v>0.65182981670907192</v>
      </c>
      <c r="W18" s="1">
        <f>+[1]c_b1_b2!G3</f>
        <v>-0.42032924610881672</v>
      </c>
      <c r="X18" s="1">
        <f>+[1]c_b1_b2!H3</f>
        <v>-4.1736965804625905</v>
      </c>
      <c r="Y18" s="1">
        <f>+[1]c_b1_b2!I3</f>
        <v>0</v>
      </c>
    </row>
    <row r="19" spans="2:25" x14ac:dyDescent="0.3">
      <c r="B19" s="6"/>
      <c r="C19" s="6"/>
      <c r="D19" s="2">
        <f>+[1]c_fu_ml!A4</f>
        <v>-6.2397760025920818E-4</v>
      </c>
      <c r="E19" s="2">
        <f>+[1]c_fu_ml!B4</f>
        <v>-2.9922222790761763</v>
      </c>
      <c r="F19" s="2">
        <f>+[1]c_fu_ml!C4</f>
        <v>1.0941321394376282</v>
      </c>
      <c r="G19" s="2">
        <f>+[1]c_fu_ml!D4</f>
        <v>0</v>
      </c>
      <c r="H19" s="2">
        <f>+[1]c_fu_ml!E4</f>
        <v>0.8966066665952469</v>
      </c>
      <c r="I19" s="2">
        <f>+[1]c_fu_ml!F4</f>
        <v>0.5958654803300053</v>
      </c>
      <c r="J19" s="2">
        <f>+[1]c_fu_ml!G4</f>
        <v>-0.94944809258849083</v>
      </c>
      <c r="K19" s="2">
        <f>+[1]c_fu_ml!H4</f>
        <v>-4.6932379159721513</v>
      </c>
      <c r="L19" s="2">
        <f>+[1]c_fu_ml!I4</f>
        <v>-1.710158598528122E-2</v>
      </c>
      <c r="M19" s="7"/>
      <c r="O19" s="7"/>
      <c r="P19" s="6"/>
      <c r="Q19" s="1">
        <f>+[1]c_b1_b2!A4</f>
        <v>0</v>
      </c>
      <c r="R19" s="1">
        <f>+[1]c_b1_b2!B4</f>
        <v>-2.9805039882309292</v>
      </c>
      <c r="S19" s="1">
        <f>+[1]c_b1_b2!C4</f>
        <v>-0.36398803795042572</v>
      </c>
      <c r="T19" s="1">
        <f>+[1]c_b1_b2!D4</f>
        <v>0</v>
      </c>
      <c r="U19" s="1">
        <f>+[1]c_b1_b2!E4</f>
        <v>0.95267913760711576</v>
      </c>
      <c r="V19" s="1">
        <f>+[1]c_b1_b2!F4</f>
        <v>0.61535746084122445</v>
      </c>
      <c r="W19" s="1">
        <f>+[1]c_b1_b2!G4</f>
        <v>-1.0922197275876175</v>
      </c>
      <c r="X19" s="1">
        <f>+[1]c_b1_b2!H4</f>
        <v>-4.669228811259214</v>
      </c>
      <c r="Y19" s="1">
        <f>+[1]c_b1_b2!I4</f>
        <v>0</v>
      </c>
    </row>
    <row r="20" spans="2:25" x14ac:dyDescent="0.3">
      <c r="B20" s="6"/>
      <c r="C20" s="6"/>
      <c r="D20" s="2">
        <f>+[1]c_fu_ml!A5</f>
        <v>-1.9665346380837536E-3</v>
      </c>
      <c r="E20" s="2">
        <f>+[1]c_fu_ml!B5</f>
        <v>-1.9056133524614463</v>
      </c>
      <c r="F20" s="2">
        <f>+[1]c_fu_ml!C5</f>
        <v>0.29663312641196737</v>
      </c>
      <c r="G20" s="2">
        <f>+[1]c_fu_ml!D5</f>
        <v>0.96063171340283426</v>
      </c>
      <c r="H20" s="2">
        <f>+[1]c_fu_ml!E5</f>
        <v>0</v>
      </c>
      <c r="I20" s="2">
        <f>+[1]c_fu_ml!F5</f>
        <v>3.6872178397032034</v>
      </c>
      <c r="J20" s="2">
        <f>+[1]c_fu_ml!G5</f>
        <v>-20.246142013324917</v>
      </c>
      <c r="K20" s="2">
        <f>+[1]c_fu_ml!H5</f>
        <v>-0.5384209445731416</v>
      </c>
      <c r="L20" s="2">
        <f>+[1]c_fu_ml!I5</f>
        <v>-3.1849751524221717E-2</v>
      </c>
      <c r="M20" s="7"/>
      <c r="O20" s="7"/>
      <c r="P20" s="6"/>
      <c r="Q20" s="1">
        <f>+[1]c_b1_b2!A5</f>
        <v>0</v>
      </c>
      <c r="R20" s="1">
        <f>+[1]c_b1_b2!B5</f>
        <v>0</v>
      </c>
      <c r="S20" s="1">
        <f>+[1]c_b1_b2!C5</f>
        <v>0</v>
      </c>
      <c r="T20" s="1">
        <f>+[1]c_b1_b2!D5</f>
        <v>0</v>
      </c>
      <c r="U20" s="1">
        <f>+[1]c_b1_b2!E5</f>
        <v>0</v>
      </c>
      <c r="V20" s="1">
        <f>+[1]c_b1_b2!F5</f>
        <v>3.8575455275590662</v>
      </c>
      <c r="W20" s="1">
        <f>+[1]c_b1_b2!G5</f>
        <v>-20.560489094133299</v>
      </c>
      <c r="X20" s="1">
        <f>+[1]c_b1_b2!H5</f>
        <v>-0.63163872966744616</v>
      </c>
      <c r="Y20" s="1">
        <f>+[1]c_b1_b2!I5</f>
        <v>0</v>
      </c>
    </row>
    <row r="21" spans="2:25" x14ac:dyDescent="0.3">
      <c r="B21" s="6"/>
      <c r="C21" s="6"/>
      <c r="D21" s="2">
        <f>+[1]c_fu_ml!A6</f>
        <v>-1.639039699476175E-3</v>
      </c>
      <c r="E21" s="2">
        <f>+[1]c_fu_ml!B6</f>
        <v>-0.72905497933526675</v>
      </c>
      <c r="F21" s="2">
        <f>+[1]c_fu_ml!C6</f>
        <v>0.67901812574422227</v>
      </c>
      <c r="G21" s="2">
        <f>+[1]c_fu_ml!D6</f>
        <v>0.62231390505080586</v>
      </c>
      <c r="H21" s="2">
        <f>+[1]c_fu_ml!E6</f>
        <v>3.8356160750460555</v>
      </c>
      <c r="I21" s="2">
        <f>+[1]c_fu_ml!F6</f>
        <v>0</v>
      </c>
      <c r="J21" s="2">
        <f>+[1]c_fu_ml!G6</f>
        <v>-28.376598707843954</v>
      </c>
      <c r="K21" s="2">
        <f>+[1]c_fu_ml!H6</f>
        <v>-1.3637507388985357</v>
      </c>
      <c r="L21" s="2">
        <f>+[1]c_fu_ml!I6</f>
        <v>3.2202819484140902E-2</v>
      </c>
      <c r="M21" s="7"/>
      <c r="O21" s="7"/>
      <c r="P21" s="6"/>
      <c r="Q21" s="1">
        <f>+[1]c_b1_b2!A6</f>
        <v>0</v>
      </c>
      <c r="R21" s="1">
        <f>+[1]c_b1_b2!B6</f>
        <v>0</v>
      </c>
      <c r="S21" s="1">
        <f>+[1]c_b1_b2!C6</f>
        <v>0</v>
      </c>
      <c r="T21" s="1">
        <f>+[1]c_b1_b2!D6</f>
        <v>0</v>
      </c>
      <c r="U21" s="1">
        <f>+[1]c_b1_b2!E6</f>
        <v>-8.4900600831806816</v>
      </c>
      <c r="V21" s="1">
        <f>+[1]c_b1_b2!F6</f>
        <v>0</v>
      </c>
      <c r="W21" s="1">
        <f>+[1]c_b1_b2!G6</f>
        <v>-28.409196027808036</v>
      </c>
      <c r="X21" s="1">
        <f>+[1]c_b1_b2!H6</f>
        <v>-1.4076124355209816</v>
      </c>
      <c r="Y21" s="1">
        <f>+[1]c_b1_b2!I6</f>
        <v>0</v>
      </c>
    </row>
    <row r="22" spans="2:25" x14ac:dyDescent="0.3">
      <c r="B22" s="6"/>
      <c r="C22" s="6"/>
      <c r="D22" s="2">
        <f>+[1]c_fu_ml!A7</f>
        <v>6.7304222149968404E-3</v>
      </c>
      <c r="E22" s="2">
        <f>+[1]c_fu_ml!B7</f>
        <v>-0.17010062342354179</v>
      </c>
      <c r="F22" s="2">
        <f>+[1]c_fu_ml!C7</f>
        <v>-0.393489474077861</v>
      </c>
      <c r="G22" s="2">
        <f>+[1]c_fu_ml!D7</f>
        <v>-1.0650756515190283</v>
      </c>
      <c r="H22" s="2">
        <f>+[1]c_fu_ml!E7</f>
        <v>-20.477433263589671</v>
      </c>
      <c r="I22" s="2">
        <f>+[1]c_fu_ml!F7</f>
        <v>-28.8132478713196</v>
      </c>
      <c r="J22" s="2">
        <f>+[1]c_fu_ml!G7</f>
        <v>0</v>
      </c>
      <c r="K22" s="2">
        <f>+[1]c_fu_ml!H7</f>
        <v>-3.4256590524159352</v>
      </c>
      <c r="L22" s="2">
        <f>+[1]c_fu_ml!I7</f>
        <v>-3.592436604029403E-3</v>
      </c>
      <c r="M22" s="7"/>
      <c r="O22" s="7"/>
      <c r="P22" s="6"/>
      <c r="Q22" s="1">
        <f>+[1]c_b1_b2!A7</f>
        <v>0</v>
      </c>
      <c r="R22" s="1">
        <f>+[1]c_b1_b2!B7</f>
        <v>0</v>
      </c>
      <c r="S22" s="1">
        <f>+[1]c_b1_b2!C7</f>
        <v>0</v>
      </c>
      <c r="T22" s="1">
        <f>+[1]c_b1_b2!D7</f>
        <v>0</v>
      </c>
      <c r="U22" s="1">
        <f>+[1]c_b1_b2!E7</f>
        <v>0</v>
      </c>
      <c r="V22" s="1">
        <f>+[1]c_b1_b2!F7</f>
        <v>0</v>
      </c>
      <c r="W22" s="1">
        <f>+[1]c_b1_b2!G7</f>
        <v>0</v>
      </c>
      <c r="X22" s="1">
        <f>+[1]c_b1_b2!H7</f>
        <v>-3.1945472785954196</v>
      </c>
      <c r="Y22" s="1">
        <f>+[1]c_b1_b2!I7</f>
        <v>0</v>
      </c>
    </row>
    <row r="23" spans="2:25" x14ac:dyDescent="0.3">
      <c r="B23" s="6"/>
      <c r="C23" s="6"/>
      <c r="D23" s="2">
        <f>+[1]c_fu_ml!A8</f>
        <v>-8.7778271202298436E-3</v>
      </c>
      <c r="E23" s="2">
        <f>+[1]c_fu_ml!B8</f>
        <v>1.6049094806082058</v>
      </c>
      <c r="F23" s="2">
        <f>+[1]c_fu_ml!C8</f>
        <v>-4.1484060547434716</v>
      </c>
      <c r="G23" s="2">
        <f>+[1]c_fu_ml!D8</f>
        <v>-4.699761619600217</v>
      </c>
      <c r="H23" s="2">
        <f>+[1]c_fu_ml!E8</f>
        <v>-0.56317829453939661</v>
      </c>
      <c r="I23" s="2">
        <f>+[1]c_fu_ml!F8</f>
        <v>-1.3863937168981755</v>
      </c>
      <c r="J23" s="2">
        <f>+[1]c_fu_ml!G8</f>
        <v>-3.3243063616055717</v>
      </c>
      <c r="K23" s="2">
        <f>+[1]c_fu_ml!H8</f>
        <v>0</v>
      </c>
      <c r="L23" s="2">
        <f>+[1]c_fu_ml!I8</f>
        <v>1.6883189073132708E-2</v>
      </c>
      <c r="M23" s="7"/>
      <c r="O23" s="7"/>
      <c r="P23" s="6"/>
      <c r="Q23" s="1">
        <f>+[1]c_b1_b2!A8</f>
        <v>0</v>
      </c>
      <c r="R23" s="1">
        <f>+[1]c_b1_b2!B8</f>
        <v>0</v>
      </c>
      <c r="S23" s="1">
        <f>+[1]c_b1_b2!C8</f>
        <v>0</v>
      </c>
      <c r="T23" s="1">
        <f>+[1]c_b1_b2!D8</f>
        <v>0</v>
      </c>
      <c r="U23" s="1">
        <f>+[1]c_b1_b2!E8</f>
        <v>0</v>
      </c>
      <c r="V23" s="1">
        <f>+[1]c_b1_b2!F8</f>
        <v>0</v>
      </c>
      <c r="W23" s="1">
        <f>+[1]c_b1_b2!G8</f>
        <v>-4.3246660397881449</v>
      </c>
      <c r="X23" s="1">
        <f>+[1]c_b1_b2!H8</f>
        <v>0</v>
      </c>
      <c r="Y23" s="1">
        <f>+[1]c_b1_b2!I8</f>
        <v>0</v>
      </c>
    </row>
    <row r="24" spans="2:25" x14ac:dyDescent="0.3"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7"/>
      <c r="O24" s="7"/>
      <c r="P24" s="6"/>
      <c r="Q24" s="7"/>
      <c r="R24" s="7"/>
      <c r="S24" s="7"/>
      <c r="T24" s="7"/>
      <c r="U24" s="7"/>
      <c r="V24" s="7"/>
      <c r="W24" s="7"/>
      <c r="X24" s="7"/>
      <c r="Y24" s="7"/>
    </row>
    <row r="25" spans="2:25" x14ac:dyDescent="0.3"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</row>
    <row r="26" spans="2:25" x14ac:dyDescent="0.3"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</row>
    <row r="28" spans="2:25" x14ac:dyDescent="0.3">
      <c r="D28" s="14" t="s">
        <v>24</v>
      </c>
      <c r="E28" s="14"/>
      <c r="F28" s="14"/>
      <c r="G28" s="14"/>
      <c r="H28" s="14"/>
      <c r="I28" s="14"/>
      <c r="J28" s="14"/>
      <c r="K28" s="14"/>
      <c r="L28" s="14"/>
    </row>
    <row r="29" spans="2:25" x14ac:dyDescent="0.3">
      <c r="B29" s="5"/>
      <c r="C29" s="5"/>
      <c r="D29" s="5" t="s">
        <v>15</v>
      </c>
      <c r="E29" s="5" t="s">
        <v>16</v>
      </c>
      <c r="F29" s="5" t="s">
        <v>17</v>
      </c>
      <c r="G29" s="5" t="s">
        <v>18</v>
      </c>
      <c r="H29" s="5" t="s">
        <v>19</v>
      </c>
      <c r="I29" s="5" t="s">
        <v>20</v>
      </c>
      <c r="J29" s="5" t="s">
        <v>21</v>
      </c>
      <c r="K29" s="5" t="s">
        <v>22</v>
      </c>
      <c r="L29" s="5" t="s">
        <v>9</v>
      </c>
    </row>
    <row r="30" spans="2:25" x14ac:dyDescent="0.3">
      <c r="B30" s="11" t="s">
        <v>8</v>
      </c>
      <c r="C30" s="8" t="s">
        <v>15</v>
      </c>
      <c r="D30" s="16" t="str">
        <f>+IF(D16=0,"",D16)</f>
        <v/>
      </c>
      <c r="E30" s="16">
        <f t="shared" ref="E30:L30" si="0">+IF(E16=0,"",E16)</f>
        <v>1.1372772322264673E-3</v>
      </c>
      <c r="F30" s="16">
        <f t="shared" si="0"/>
        <v>2.6599658091982399E-3</v>
      </c>
      <c r="G30" s="16">
        <f t="shared" si="0"/>
        <v>-5.8913209058002603E-4</v>
      </c>
      <c r="H30" s="16">
        <f t="shared" si="0"/>
        <v>-1.6030500639314133E-3</v>
      </c>
      <c r="I30" s="16">
        <f t="shared" si="0"/>
        <v>-1.4633914526934314E-3</v>
      </c>
      <c r="J30" s="16">
        <f t="shared" si="0"/>
        <v>5.9680449204984245E-3</v>
      </c>
      <c r="K30" s="16">
        <f t="shared" si="0"/>
        <v>-9.0853904673300206E-3</v>
      </c>
      <c r="L30" s="16">
        <f t="shared" si="0"/>
        <v>-1.0872344794773043E-4</v>
      </c>
    </row>
    <row r="31" spans="2:25" x14ac:dyDescent="0.3">
      <c r="B31" s="12"/>
      <c r="C31" s="6" t="s">
        <v>16</v>
      </c>
      <c r="D31" s="16">
        <f t="shared" ref="D31:L31" si="1">+IF(D17=0,"",D17)</f>
        <v>8.9282739998763265E-4</v>
      </c>
      <c r="E31" s="16" t="str">
        <f t="shared" si="1"/>
        <v/>
      </c>
      <c r="F31" s="16">
        <f t="shared" si="1"/>
        <v>-4.6492323697372037E-2</v>
      </c>
      <c r="G31" s="16">
        <f t="shared" si="1"/>
        <v>-2.969882727232287</v>
      </c>
      <c r="H31" s="16">
        <f t="shared" si="1"/>
        <v>-1.8579279406908764</v>
      </c>
      <c r="I31" s="16">
        <f t="shared" si="1"/>
        <v>-0.78851736277185469</v>
      </c>
      <c r="J31" s="16">
        <f t="shared" si="1"/>
        <v>-0.18578251159196496</v>
      </c>
      <c r="K31" s="16">
        <f t="shared" si="1"/>
        <v>1.6033721068086773</v>
      </c>
      <c r="L31" s="16">
        <f t="shared" si="1"/>
        <v>9.0462482057550638E-3</v>
      </c>
    </row>
    <row r="32" spans="2:25" x14ac:dyDescent="0.3">
      <c r="B32" s="12"/>
      <c r="C32" s="6" t="s">
        <v>17</v>
      </c>
      <c r="D32" s="16">
        <f t="shared" ref="D32:L32" si="2">+IF(D18=0,"",D18)</f>
        <v>2.5151360897499135E-3</v>
      </c>
      <c r="E32" s="16">
        <f t="shared" si="2"/>
        <v>-3.1642009239396883E-2</v>
      </c>
      <c r="F32" s="16" t="str">
        <f t="shared" si="2"/>
        <v/>
      </c>
      <c r="G32" s="16">
        <f t="shared" si="2"/>
        <v>1.0940149052318116</v>
      </c>
      <c r="H32" s="16">
        <f t="shared" si="2"/>
        <v>0.31019490028144536</v>
      </c>
      <c r="I32" s="16">
        <f t="shared" si="2"/>
        <v>0.69090980676710378</v>
      </c>
      <c r="J32" s="16">
        <f t="shared" si="2"/>
        <v>-0.40885035679779647</v>
      </c>
      <c r="K32" s="16">
        <f t="shared" si="2"/>
        <v>-4.1372136535326378</v>
      </c>
      <c r="L32" s="16">
        <f t="shared" si="2"/>
        <v>9.9033121718238876E-3</v>
      </c>
    </row>
    <row r="33" spans="2:12" x14ac:dyDescent="0.3">
      <c r="B33" s="12"/>
      <c r="C33" s="6" t="s">
        <v>18</v>
      </c>
      <c r="D33" s="16">
        <f t="shared" ref="D33:L33" si="3">+IF(D19=0,"",D19)</f>
        <v>-6.2397760025920818E-4</v>
      </c>
      <c r="E33" s="16">
        <f t="shared" si="3"/>
        <v>-2.9922222790761763</v>
      </c>
      <c r="F33" s="16">
        <f t="shared" si="3"/>
        <v>1.0941321394376282</v>
      </c>
      <c r="G33" s="16" t="str">
        <f t="shared" si="3"/>
        <v/>
      </c>
      <c r="H33" s="16">
        <f t="shared" si="3"/>
        <v>0.8966066665952469</v>
      </c>
      <c r="I33" s="16">
        <f t="shared" si="3"/>
        <v>0.5958654803300053</v>
      </c>
      <c r="J33" s="16">
        <f t="shared" si="3"/>
        <v>-0.94944809258849083</v>
      </c>
      <c r="K33" s="16">
        <f t="shared" si="3"/>
        <v>-4.6932379159721513</v>
      </c>
      <c r="L33" s="16">
        <f t="shared" si="3"/>
        <v>-1.710158598528122E-2</v>
      </c>
    </row>
    <row r="34" spans="2:12" x14ac:dyDescent="0.3">
      <c r="B34" s="12"/>
      <c r="C34" s="6" t="s">
        <v>19</v>
      </c>
      <c r="D34" s="16">
        <f t="shared" ref="D34:L34" si="4">+IF(D20=0,"",D20)</f>
        <v>-1.9665346380837536E-3</v>
      </c>
      <c r="E34" s="16">
        <f t="shared" si="4"/>
        <v>-1.9056133524614463</v>
      </c>
      <c r="F34" s="16">
        <f t="shared" si="4"/>
        <v>0.29663312641196737</v>
      </c>
      <c r="G34" s="16">
        <f t="shared" si="4"/>
        <v>0.96063171340283426</v>
      </c>
      <c r="H34" s="16" t="str">
        <f t="shared" si="4"/>
        <v/>
      </c>
      <c r="I34" s="16">
        <f t="shared" si="4"/>
        <v>3.6872178397032034</v>
      </c>
      <c r="J34" s="16">
        <f t="shared" si="4"/>
        <v>-20.246142013324917</v>
      </c>
      <c r="K34" s="16">
        <f t="shared" si="4"/>
        <v>-0.5384209445731416</v>
      </c>
      <c r="L34" s="16">
        <f t="shared" si="4"/>
        <v>-3.1849751524221717E-2</v>
      </c>
    </row>
    <row r="35" spans="2:12" x14ac:dyDescent="0.3">
      <c r="B35" s="12"/>
      <c r="C35" s="6" t="s">
        <v>20</v>
      </c>
      <c r="D35" s="16">
        <f t="shared" ref="D35:L35" si="5">+IF(D21=0,"",D21)</f>
        <v>-1.639039699476175E-3</v>
      </c>
      <c r="E35" s="16">
        <f t="shared" si="5"/>
        <v>-0.72905497933526675</v>
      </c>
      <c r="F35" s="16">
        <f t="shared" si="5"/>
        <v>0.67901812574422227</v>
      </c>
      <c r="G35" s="16">
        <f t="shared" si="5"/>
        <v>0.62231390505080586</v>
      </c>
      <c r="H35" s="16">
        <f t="shared" si="5"/>
        <v>3.8356160750460555</v>
      </c>
      <c r="I35" s="16" t="str">
        <f t="shared" si="5"/>
        <v/>
      </c>
      <c r="J35" s="16">
        <f t="shared" si="5"/>
        <v>-28.376598707843954</v>
      </c>
      <c r="K35" s="16">
        <f t="shared" si="5"/>
        <v>-1.3637507388985357</v>
      </c>
      <c r="L35" s="16">
        <f t="shared" si="5"/>
        <v>3.2202819484140902E-2</v>
      </c>
    </row>
    <row r="36" spans="2:12" x14ac:dyDescent="0.3">
      <c r="B36" s="12"/>
      <c r="C36" s="6" t="s">
        <v>21</v>
      </c>
      <c r="D36" s="16">
        <f t="shared" ref="D36:L36" si="6">+IF(D22=0,"",D22)</f>
        <v>6.7304222149968404E-3</v>
      </c>
      <c r="E36" s="16">
        <f t="shared" si="6"/>
        <v>-0.17010062342354179</v>
      </c>
      <c r="F36" s="16">
        <f t="shared" si="6"/>
        <v>-0.393489474077861</v>
      </c>
      <c r="G36" s="16">
        <f t="shared" si="6"/>
        <v>-1.0650756515190283</v>
      </c>
      <c r="H36" s="16">
        <f t="shared" si="6"/>
        <v>-20.477433263589671</v>
      </c>
      <c r="I36" s="16">
        <f t="shared" si="6"/>
        <v>-28.8132478713196</v>
      </c>
      <c r="J36" s="16" t="str">
        <f t="shared" si="6"/>
        <v/>
      </c>
      <c r="K36" s="16">
        <f t="shared" si="6"/>
        <v>-3.4256590524159352</v>
      </c>
      <c r="L36" s="16">
        <f t="shared" si="6"/>
        <v>-3.592436604029403E-3</v>
      </c>
    </row>
    <row r="37" spans="2:12" x14ac:dyDescent="0.3">
      <c r="B37" s="13"/>
      <c r="C37" s="5" t="s">
        <v>22</v>
      </c>
      <c r="D37" s="9">
        <f t="shared" ref="D37:L37" si="7">+IF(D23=0,"",D23)</f>
        <v>-8.7778271202298436E-3</v>
      </c>
      <c r="E37" s="9">
        <f t="shared" si="7"/>
        <v>1.6049094806082058</v>
      </c>
      <c r="F37" s="9">
        <f t="shared" si="7"/>
        <v>-4.1484060547434716</v>
      </c>
      <c r="G37" s="9">
        <f t="shared" si="7"/>
        <v>-4.699761619600217</v>
      </c>
      <c r="H37" s="9">
        <f t="shared" si="7"/>
        <v>-0.56317829453939661</v>
      </c>
      <c r="I37" s="9">
        <f t="shared" si="7"/>
        <v>-1.3863937168981755</v>
      </c>
      <c r="J37" s="9">
        <f t="shared" si="7"/>
        <v>-3.3243063616055717</v>
      </c>
      <c r="K37" s="9" t="str">
        <f t="shared" si="7"/>
        <v/>
      </c>
      <c r="L37" s="9">
        <f t="shared" si="7"/>
        <v>1.6883189073132708E-2</v>
      </c>
    </row>
    <row r="40" spans="2:12" x14ac:dyDescent="0.3">
      <c r="D40" s="14" t="s">
        <v>26</v>
      </c>
      <c r="E40" s="14"/>
      <c r="F40" s="14"/>
      <c r="G40" s="14"/>
      <c r="H40" s="14"/>
      <c r="I40" s="14"/>
      <c r="J40" s="14"/>
      <c r="K40" s="14"/>
      <c r="L40" s="14"/>
    </row>
    <row r="41" spans="2:12" x14ac:dyDescent="0.3">
      <c r="B41" s="5"/>
      <c r="C41" s="5"/>
      <c r="D41" s="5" t="s">
        <v>15</v>
      </c>
      <c r="E41" s="5" t="s">
        <v>16</v>
      </c>
      <c r="F41" s="5" t="s">
        <v>17</v>
      </c>
      <c r="G41" s="5" t="s">
        <v>18</v>
      </c>
      <c r="H41" s="5" t="s">
        <v>19</v>
      </c>
      <c r="I41" s="5" t="s">
        <v>20</v>
      </c>
      <c r="J41" s="5" t="s">
        <v>21</v>
      </c>
      <c r="K41" s="5" t="s">
        <v>22</v>
      </c>
      <c r="L41" s="5" t="s">
        <v>9</v>
      </c>
    </row>
    <row r="42" spans="2:12" x14ac:dyDescent="0.3">
      <c r="B42" s="11" t="s">
        <v>23</v>
      </c>
      <c r="C42" s="8" t="s">
        <v>15</v>
      </c>
      <c r="D42" s="17" t="str">
        <f>+IF(Q16=0,"",Q16)</f>
        <v/>
      </c>
      <c r="E42" s="17">
        <f t="shared" ref="E42:L42" si="8">+IF(R16=0,"",R16)</f>
        <v>8.1816139980063615E-4</v>
      </c>
      <c r="F42" s="17">
        <f t="shared" si="8"/>
        <v>2.508221470900655E-3</v>
      </c>
      <c r="G42" s="17">
        <f t="shared" si="8"/>
        <v>-5.5747964041000936E-4</v>
      </c>
      <c r="H42" s="17">
        <f t="shared" si="8"/>
        <v>-1.5237947158941098E-3</v>
      </c>
      <c r="I42" s="17">
        <f t="shared" si="8"/>
        <v>-1.5541730336746213E-3</v>
      </c>
      <c r="J42" s="17">
        <f t="shared" si="8"/>
        <v>6.054991019853205E-3</v>
      </c>
      <c r="K42" s="17">
        <f t="shared" si="8"/>
        <v>-8.7075091642872943E-3</v>
      </c>
      <c r="L42" s="17" t="str">
        <f t="shared" si="8"/>
        <v/>
      </c>
    </row>
    <row r="43" spans="2:12" x14ac:dyDescent="0.3">
      <c r="B43" s="12"/>
      <c r="C43" s="6" t="s">
        <v>16</v>
      </c>
      <c r="D43" s="16" t="str">
        <f t="shared" ref="D43:D49" si="9">+IF(Q17=0,"",Q17)</f>
        <v/>
      </c>
      <c r="E43" s="16" t="str">
        <f t="shared" ref="E43:E49" si="10">+IF(R17=0,"",R17)</f>
        <v/>
      </c>
      <c r="F43" s="16">
        <f t="shared" ref="F43:F49" si="11">+IF(S17=0,"",S17)</f>
        <v>1.5017946593659142E-2</v>
      </c>
      <c r="G43" s="16">
        <f t="shared" ref="G43:G49" si="12">+IF(T17=0,"",T17)</f>
        <v>-2.9526840269895733</v>
      </c>
      <c r="H43" s="16">
        <f t="shared" ref="H43:H49" si="13">+IF(U17=0,"",U17)</f>
        <v>-1.904846367169555</v>
      </c>
      <c r="I43" s="16">
        <f t="shared" ref="I43:I49" si="14">+IF(V17=0,"",V17)</f>
        <v>-0.7428427073760977</v>
      </c>
      <c r="J43" s="16">
        <f t="shared" ref="J43:J49" si="15">+IF(W17=0,"",W17)</f>
        <v>-0.18129655329870634</v>
      </c>
      <c r="K43" s="16">
        <f t="shared" ref="K43:K49" si="16">+IF(X17=0,"",X17)</f>
        <v>1.5471676724982073</v>
      </c>
      <c r="L43" s="16" t="str">
        <f t="shared" ref="L43:L49" si="17">+IF(Y17=0,"",Y17)</f>
        <v/>
      </c>
    </row>
    <row r="44" spans="2:12" x14ac:dyDescent="0.3">
      <c r="B44" s="12"/>
      <c r="C44" s="6" t="s">
        <v>17</v>
      </c>
      <c r="D44" s="16" t="str">
        <f t="shared" si="9"/>
        <v/>
      </c>
      <c r="E44" s="16">
        <f t="shared" si="10"/>
        <v>0.142448947239733</v>
      </c>
      <c r="F44" s="16" t="str">
        <f t="shared" si="11"/>
        <v/>
      </c>
      <c r="G44" s="16">
        <f t="shared" si="12"/>
        <v>1.0709825012070668</v>
      </c>
      <c r="H44" s="16">
        <f t="shared" si="13"/>
        <v>0.322477761380283</v>
      </c>
      <c r="I44" s="16">
        <f t="shared" si="14"/>
        <v>0.65182981670907192</v>
      </c>
      <c r="J44" s="16">
        <f t="shared" si="15"/>
        <v>-0.42032924610881672</v>
      </c>
      <c r="K44" s="16">
        <f t="shared" si="16"/>
        <v>-4.1736965804625905</v>
      </c>
      <c r="L44" s="16" t="str">
        <f t="shared" si="17"/>
        <v/>
      </c>
    </row>
    <row r="45" spans="2:12" x14ac:dyDescent="0.3">
      <c r="B45" s="12"/>
      <c r="C45" s="6" t="s">
        <v>18</v>
      </c>
      <c r="D45" s="16" t="str">
        <f t="shared" si="9"/>
        <v/>
      </c>
      <c r="E45" s="16">
        <f t="shared" si="10"/>
        <v>-2.9805039882309292</v>
      </c>
      <c r="F45" s="16">
        <f t="shared" si="11"/>
        <v>-0.36398803795042572</v>
      </c>
      <c r="G45" s="16" t="str">
        <f t="shared" si="12"/>
        <v/>
      </c>
      <c r="H45" s="16">
        <f t="shared" si="13"/>
        <v>0.95267913760711576</v>
      </c>
      <c r="I45" s="16">
        <f t="shared" si="14"/>
        <v>0.61535746084122445</v>
      </c>
      <c r="J45" s="16">
        <f t="shared" si="15"/>
        <v>-1.0922197275876175</v>
      </c>
      <c r="K45" s="16">
        <f t="shared" si="16"/>
        <v>-4.669228811259214</v>
      </c>
      <c r="L45" s="16" t="str">
        <f t="shared" si="17"/>
        <v/>
      </c>
    </row>
    <row r="46" spans="2:12" x14ac:dyDescent="0.3">
      <c r="B46" s="12"/>
      <c r="C46" s="6" t="s">
        <v>19</v>
      </c>
      <c r="D46" s="16" t="str">
        <f t="shared" si="9"/>
        <v/>
      </c>
      <c r="E46" s="16" t="str">
        <f t="shared" si="10"/>
        <v/>
      </c>
      <c r="F46" s="16" t="str">
        <f t="shared" si="11"/>
        <v/>
      </c>
      <c r="G46" s="16" t="str">
        <f t="shared" si="12"/>
        <v/>
      </c>
      <c r="H46" s="16" t="str">
        <f t="shared" si="13"/>
        <v/>
      </c>
      <c r="I46" s="16">
        <f t="shared" si="14"/>
        <v>3.8575455275590662</v>
      </c>
      <c r="J46" s="16">
        <f t="shared" si="15"/>
        <v>-20.560489094133299</v>
      </c>
      <c r="K46" s="16">
        <f t="shared" si="16"/>
        <v>-0.63163872966744616</v>
      </c>
      <c r="L46" s="16" t="str">
        <f t="shared" si="17"/>
        <v/>
      </c>
    </row>
    <row r="47" spans="2:12" x14ac:dyDescent="0.3">
      <c r="B47" s="12"/>
      <c r="C47" s="6" t="s">
        <v>20</v>
      </c>
      <c r="D47" s="16" t="str">
        <f t="shared" si="9"/>
        <v/>
      </c>
      <c r="E47" s="16" t="str">
        <f t="shared" si="10"/>
        <v/>
      </c>
      <c r="F47" s="16" t="str">
        <f t="shared" si="11"/>
        <v/>
      </c>
      <c r="G47" s="16" t="str">
        <f t="shared" si="12"/>
        <v/>
      </c>
      <c r="H47" s="16">
        <f t="shared" si="13"/>
        <v>-8.4900600831806816</v>
      </c>
      <c r="I47" s="16" t="str">
        <f t="shared" si="14"/>
        <v/>
      </c>
      <c r="J47" s="16">
        <f t="shared" si="15"/>
        <v>-28.409196027808036</v>
      </c>
      <c r="K47" s="16">
        <f t="shared" si="16"/>
        <v>-1.4076124355209816</v>
      </c>
      <c r="L47" s="16" t="str">
        <f t="shared" si="17"/>
        <v/>
      </c>
    </row>
    <row r="48" spans="2:12" x14ac:dyDescent="0.3">
      <c r="B48" s="12"/>
      <c r="C48" s="6" t="s">
        <v>21</v>
      </c>
      <c r="D48" s="16" t="str">
        <f t="shared" si="9"/>
        <v/>
      </c>
      <c r="E48" s="16" t="str">
        <f t="shared" si="10"/>
        <v/>
      </c>
      <c r="F48" s="16" t="str">
        <f t="shared" si="11"/>
        <v/>
      </c>
      <c r="G48" s="16" t="str">
        <f t="shared" si="12"/>
        <v/>
      </c>
      <c r="H48" s="16" t="str">
        <f t="shared" si="13"/>
        <v/>
      </c>
      <c r="I48" s="16" t="str">
        <f t="shared" si="14"/>
        <v/>
      </c>
      <c r="J48" s="16" t="str">
        <f t="shared" si="15"/>
        <v/>
      </c>
      <c r="K48" s="16">
        <f t="shared" si="16"/>
        <v>-3.1945472785954196</v>
      </c>
      <c r="L48" s="16" t="str">
        <f t="shared" si="17"/>
        <v/>
      </c>
    </row>
    <row r="49" spans="2:12" x14ac:dyDescent="0.3">
      <c r="B49" s="13"/>
      <c r="C49" s="5" t="s">
        <v>22</v>
      </c>
      <c r="D49" s="9" t="str">
        <f t="shared" si="9"/>
        <v/>
      </c>
      <c r="E49" s="9" t="str">
        <f t="shared" si="10"/>
        <v/>
      </c>
      <c r="F49" s="9" t="str">
        <f t="shared" si="11"/>
        <v/>
      </c>
      <c r="G49" s="9" t="str">
        <f t="shared" si="12"/>
        <v/>
      </c>
      <c r="H49" s="9" t="str">
        <f t="shared" si="13"/>
        <v/>
      </c>
      <c r="I49" s="9" t="str">
        <f t="shared" si="14"/>
        <v/>
      </c>
      <c r="J49" s="9">
        <f t="shared" si="15"/>
        <v>-4.3246660397881449</v>
      </c>
      <c r="K49" s="9" t="str">
        <f t="shared" si="16"/>
        <v/>
      </c>
      <c r="L49" s="9" t="str">
        <f t="shared" si="17"/>
        <v/>
      </c>
    </row>
  </sheetData>
  <mergeCells count="4">
    <mergeCell ref="B30:B37"/>
    <mergeCell ref="B42:B49"/>
    <mergeCell ref="D28:L28"/>
    <mergeCell ref="D40:L40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837E90-B24C-4808-8710-51C060C9E0CF}">
  <dimension ref="B3:K18"/>
  <sheetViews>
    <sheetView tabSelected="1" workbookViewId="0">
      <selection activeCell="B13" sqref="B13:K18"/>
    </sheetView>
  </sheetViews>
  <sheetFormatPr defaultRowHeight="14.4" x14ac:dyDescent="0.3"/>
  <sheetData>
    <row r="3" spans="2:11" x14ac:dyDescent="0.3">
      <c r="C3">
        <f>+[1]var!A1</f>
        <v>4.688355861306088E-4</v>
      </c>
      <c r="D3">
        <f>+[1]var!B1</f>
        <v>5.6100449656863161</v>
      </c>
      <c r="E3">
        <f>+[1]var!C1</f>
        <v>3.1743714977934694</v>
      </c>
      <c r="F3">
        <f>+[1]var!D1</f>
        <v>5.3236608238714629</v>
      </c>
      <c r="G3">
        <f>+[1]var!E1</f>
        <v>16.804191069832068</v>
      </c>
      <c r="H3">
        <f>+[1]var!F1</f>
        <v>27.42430781642766</v>
      </c>
      <c r="I3">
        <f>+[1]var!G1</f>
        <v>52.86777927259979</v>
      </c>
      <c r="J3">
        <f>+[1]var!H1</f>
        <v>15.323176507293198</v>
      </c>
      <c r="K3">
        <f>+[1]var!I1</f>
        <v>1.170419885097687</v>
      </c>
    </row>
    <row r="4" spans="2:11" x14ac:dyDescent="0.3">
      <c r="C4">
        <f>+[1]var!A2</f>
        <v>5.0584007490413934E-4</v>
      </c>
      <c r="D4">
        <f>+[1]var!B2</f>
        <v>1.9095066295970984</v>
      </c>
      <c r="E4">
        <f>+[1]var!C2</f>
        <v>1.7794496184034514</v>
      </c>
      <c r="F4">
        <f>+[1]var!D2</f>
        <v>1.8604848296982266</v>
      </c>
      <c r="G4">
        <f>+[1]var!E2</f>
        <v>2.1516077010758194</v>
      </c>
      <c r="H4">
        <f>+[1]var!F2</f>
        <v>2.6622840833106158</v>
      </c>
      <c r="I4">
        <f>+[1]var!G2</f>
        <v>2.2566097787589028</v>
      </c>
      <c r="J4">
        <f>+[1]var!H2</f>
        <v>3.4055766587062788</v>
      </c>
      <c r="K4">
        <f>+[1]var!I2</f>
        <v>1.2112483796573086</v>
      </c>
    </row>
    <row r="5" spans="2:11" x14ac:dyDescent="0.3">
      <c r="C5">
        <f>+[1]var!A3</f>
        <v>4.6943653572874787E-4</v>
      </c>
      <c r="D5">
        <f>+[1]var!B3</f>
        <v>5.5991995065910904</v>
      </c>
      <c r="E5">
        <f>+[1]var!C3</f>
        <v>3.1992497548735472</v>
      </c>
      <c r="F5">
        <f>+[1]var!D3</f>
        <v>5.360774491324249</v>
      </c>
      <c r="G5">
        <f>+[1]var!E3</f>
        <v>16.996241346280303</v>
      </c>
      <c r="H5">
        <f>+[1]var!F3</f>
        <v>27.320372115726478</v>
      </c>
      <c r="I5">
        <f>+[1]var!G3</f>
        <v>53.148713150022139</v>
      </c>
      <c r="J5">
        <f>+[1]var!H3</f>
        <v>15.27776511839437</v>
      </c>
      <c r="K5">
        <f>+[1]var!I3</f>
        <v>1.1836595428600658</v>
      </c>
    </row>
    <row r="6" spans="2:11" x14ac:dyDescent="0.3">
      <c r="C6">
        <f>+[1]var!A4</f>
        <v>5.1162004898974809E-4</v>
      </c>
      <c r="D6">
        <f>+[1]var!B4</f>
        <v>4.4342413461861776</v>
      </c>
      <c r="E6">
        <f>+[1]var!C4</f>
        <v>2.0092643229907861</v>
      </c>
      <c r="F6">
        <f>+[1]var!D4</f>
        <v>3.8689904925155538</v>
      </c>
      <c r="G6">
        <f>+[1]var!E4</f>
        <v>8.5173092857521233</v>
      </c>
      <c r="H6">
        <f>+[1]var!F4</f>
        <v>11.167351318039385</v>
      </c>
      <c r="I6">
        <f>+[1]var!G4</f>
        <v>4.9574926696543775</v>
      </c>
      <c r="J6">
        <f>+[1]var!H4</f>
        <v>7.7982276738767542</v>
      </c>
      <c r="K6">
        <f>+[1]var!I4</f>
        <v>1.1696353144891563</v>
      </c>
    </row>
    <row r="7" spans="2:11" x14ac:dyDescent="0.3">
      <c r="C7">
        <f>+[1]var!A5</f>
        <v>4.6650482924487781E-4</v>
      </c>
      <c r="D7">
        <f>+[1]var!B5</f>
        <v>5.6091415208816118</v>
      </c>
      <c r="E7">
        <f>+[1]var!C5</f>
        <v>3.170774308580647</v>
      </c>
      <c r="F7">
        <f>+[1]var!D5</f>
        <v>5.3610611802106432</v>
      </c>
      <c r="G7">
        <f>+[1]var!E5</f>
        <v>16.893312723198537</v>
      </c>
      <c r="H7">
        <f>+[1]var!F5</f>
        <v>27.676109167205325</v>
      </c>
      <c r="I7">
        <f>+[1]var!G5</f>
        <v>53.514183029009196</v>
      </c>
      <c r="J7">
        <f>+[1]var!H5</f>
        <v>15.283198718790379</v>
      </c>
      <c r="K7">
        <f>+[1]var!I5</f>
        <v>0</v>
      </c>
    </row>
    <row r="13" spans="2:11" x14ac:dyDescent="0.3">
      <c r="B13" s="3"/>
      <c r="C13" s="5" t="s">
        <v>15</v>
      </c>
      <c r="D13" s="5" t="s">
        <v>16</v>
      </c>
      <c r="E13" s="5" t="s">
        <v>17</v>
      </c>
      <c r="F13" s="5" t="s">
        <v>18</v>
      </c>
      <c r="G13" s="5" t="s">
        <v>19</v>
      </c>
      <c r="H13" s="5" t="s">
        <v>20</v>
      </c>
      <c r="I13" s="5" t="s">
        <v>21</v>
      </c>
      <c r="J13" s="5" t="s">
        <v>22</v>
      </c>
      <c r="K13" s="5" t="s">
        <v>9</v>
      </c>
    </row>
    <row r="14" spans="2:11" x14ac:dyDescent="0.3">
      <c r="B14" t="s">
        <v>24</v>
      </c>
      <c r="C14" s="2">
        <f>+IF(C3=0,"",C3)</f>
        <v>4.688355861306088E-4</v>
      </c>
      <c r="D14" s="2">
        <f>+IF(D3=0,"",D3)</f>
        <v>5.6100449656863161</v>
      </c>
      <c r="E14" s="2">
        <f>+IF(E3=0,"",E3)</f>
        <v>3.1743714977934694</v>
      </c>
      <c r="F14" s="2">
        <f>+IF(F3=0,"",F3)</f>
        <v>5.3236608238714629</v>
      </c>
      <c r="G14" s="2">
        <f>+IF(G3=0,"",G3)</f>
        <v>16.804191069832068</v>
      </c>
      <c r="H14" s="2">
        <f>+IF(H3=0,"",H3)</f>
        <v>27.42430781642766</v>
      </c>
      <c r="I14" s="2">
        <f>+IF(I3=0,"",I3)</f>
        <v>52.86777927259979</v>
      </c>
      <c r="J14" s="2">
        <f>+IF(J3=0,"",J3)</f>
        <v>15.323176507293198</v>
      </c>
      <c r="K14" s="2">
        <f>+IF(K3=0,"",K3)</f>
        <v>1.170419885097687</v>
      </c>
    </row>
    <row r="15" spans="2:11" x14ac:dyDescent="0.3">
      <c r="B15" t="s">
        <v>25</v>
      </c>
      <c r="C15" s="2">
        <f>+IF(C4=0,"",C4)</f>
        <v>5.0584007490413934E-4</v>
      </c>
      <c r="D15" s="2">
        <f>+IF(D4=0,"",D4)</f>
        <v>1.9095066295970984</v>
      </c>
      <c r="E15" s="2">
        <f>+IF(E4=0,"",E4)</f>
        <v>1.7794496184034514</v>
      </c>
      <c r="F15" s="2">
        <f>+IF(F4=0,"",F4)</f>
        <v>1.8604848296982266</v>
      </c>
      <c r="G15" s="2">
        <f>+IF(G4=0,"",G4)</f>
        <v>2.1516077010758194</v>
      </c>
      <c r="H15" s="2">
        <f>+IF(H4=0,"",H4)</f>
        <v>2.6622840833106158</v>
      </c>
      <c r="I15" s="2">
        <f>+IF(I4=0,"",I4)</f>
        <v>2.2566097787589028</v>
      </c>
      <c r="J15" s="2">
        <f>+IF(J4=0,"",J4)</f>
        <v>3.4055766587062788</v>
      </c>
      <c r="K15" s="2">
        <f>+IF(K4=0,"",K4)</f>
        <v>1.2112483796573086</v>
      </c>
    </row>
    <row r="16" spans="2:11" x14ac:dyDescent="0.3">
      <c r="B16" t="s">
        <v>26</v>
      </c>
      <c r="C16" s="2">
        <f>+IF(C5=0,"",C5)</f>
        <v>4.6943653572874787E-4</v>
      </c>
      <c r="D16" s="2">
        <f>+IF(D5=0,"",D5)</f>
        <v>5.5991995065910904</v>
      </c>
      <c r="E16" s="2">
        <f>+IF(E5=0,"",E5)</f>
        <v>3.1992497548735472</v>
      </c>
      <c r="F16" s="2">
        <f>+IF(F5=0,"",F5)</f>
        <v>5.360774491324249</v>
      </c>
      <c r="G16" s="2">
        <f>+IF(G5=0,"",G5)</f>
        <v>16.996241346280303</v>
      </c>
      <c r="H16" s="2">
        <f>+IF(H5=0,"",H5)</f>
        <v>27.320372115726478</v>
      </c>
      <c r="I16" s="2">
        <f>+IF(I5=0,"",I5)</f>
        <v>53.148713150022139</v>
      </c>
      <c r="J16" s="2">
        <f>+IF(J5=0,"",J5)</f>
        <v>15.27776511839437</v>
      </c>
      <c r="K16" s="2">
        <f>+IF(K5=0,"",K5)</f>
        <v>1.1836595428600658</v>
      </c>
    </row>
    <row r="17" spans="2:11" x14ac:dyDescent="0.3">
      <c r="B17" t="s">
        <v>23</v>
      </c>
      <c r="C17" s="2">
        <f>+IF(C6=0,"",C6)</f>
        <v>5.1162004898974809E-4</v>
      </c>
      <c r="D17" s="2">
        <f>+IF(D6=0,"",D6)</f>
        <v>4.4342413461861776</v>
      </c>
      <c r="E17" s="2">
        <f>+IF(E6=0,"",E6)</f>
        <v>2.0092643229907861</v>
      </c>
      <c r="F17" s="2">
        <f>+IF(F6=0,"",F6)</f>
        <v>3.8689904925155538</v>
      </c>
      <c r="G17" s="2">
        <f>+IF(G6=0,"",G6)</f>
        <v>8.5173092857521233</v>
      </c>
      <c r="H17" s="2">
        <f>+IF(H6=0,"",H6)</f>
        <v>11.167351318039385</v>
      </c>
      <c r="I17" s="2">
        <f>+IF(I6=0,"",I6)</f>
        <v>4.9574926696543775</v>
      </c>
      <c r="J17" s="2">
        <f>+IF(J6=0,"",J6)</f>
        <v>7.7982276738767542</v>
      </c>
      <c r="K17" s="2">
        <f>+IF(K6=0,"",K6)</f>
        <v>1.1696353144891563</v>
      </c>
    </row>
    <row r="18" spans="2:11" x14ac:dyDescent="0.3">
      <c r="B18" s="3" t="s">
        <v>8</v>
      </c>
      <c r="C18" s="9">
        <f>+IF(C7=0,"",C7)</f>
        <v>4.6650482924487781E-4</v>
      </c>
      <c r="D18" s="9">
        <f>+IF(D7=0,"",D7)</f>
        <v>5.6091415208816118</v>
      </c>
      <c r="E18" s="9">
        <f>+IF(E7=0,"",E7)</f>
        <v>3.170774308580647</v>
      </c>
      <c r="F18" s="9">
        <f>+IF(F7=0,"",F7)</f>
        <v>5.3610611802106432</v>
      </c>
      <c r="G18" s="9">
        <f>+IF(G7=0,"",G7)</f>
        <v>16.893312723198537</v>
      </c>
      <c r="H18" s="9">
        <f>+IF(H7=0,"",H7)</f>
        <v>27.676109167205325</v>
      </c>
      <c r="I18" s="9">
        <f>+IF(I7=0,"",I7)</f>
        <v>53.514183029009196</v>
      </c>
      <c r="J18" s="9">
        <f>+IF(J7=0,"",J7)</f>
        <v>15.283198718790379</v>
      </c>
      <c r="K18" s="9" t="str">
        <f>+IF(K7=0,"",K7)</f>
        <v/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estimates</vt:lpstr>
      <vt:lpstr>cov_full_ml</vt:lpstr>
      <vt:lpstr>Var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Magris</dc:creator>
  <cp:lastModifiedBy>Martin Magris</cp:lastModifiedBy>
  <dcterms:created xsi:type="dcterms:W3CDTF">2015-06-05T18:17:20Z</dcterms:created>
  <dcterms:modified xsi:type="dcterms:W3CDTF">2022-09-07T12:06:56Z</dcterms:modified>
</cp:coreProperties>
</file>